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7.xml" ContentType="application/vnd.openxmlformats-officedocument.themeOverrid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theme/themeOverride8.xml" ContentType="application/vnd.openxmlformats-officedocument.themeOverrid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theme/themeOverride9.xml" ContentType="application/vnd.openxmlformats-officedocument.themeOverrid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theme/themeOverride10.xml" ContentType="application/vnd.openxmlformats-officedocument.themeOverrid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heme/themeOverride12.xml" ContentType="application/vnd.openxmlformats-officedocument.themeOverride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13.xml" ContentType="application/vnd.openxmlformats-officedocument.themeOverride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theme/themeOverride14.xml" ContentType="application/vnd.openxmlformats-officedocument.themeOverrid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theme/themeOverride15.xml" ContentType="application/vnd.openxmlformats-officedocument.themeOverride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16.xml" ContentType="application/vnd.openxmlformats-officedocument.themeOverrid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17.xml" ContentType="application/vnd.openxmlformats-officedocument.themeOverride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heme/themeOverride18.xml" ContentType="application/vnd.openxmlformats-officedocument.themeOverride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theme/themeOverride19.xml" ContentType="application/vnd.openxmlformats-officedocument.themeOverrid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theme/themeOverride20.xml" ContentType="application/vnd.openxmlformats-officedocument.themeOverride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theme/themeOverride21.xml" ContentType="application/vnd.openxmlformats-officedocument.themeOverrid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heme/themeOverride22.xml" ContentType="application/vnd.openxmlformats-officedocument.themeOverrid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theme/themeOverride23.xml" ContentType="application/vnd.openxmlformats-officedocument.themeOverrid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theme/themeOverride24.xml" ContentType="application/vnd.openxmlformats-officedocument.themeOverrid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theme/themeOverride25.xml" ContentType="application/vnd.openxmlformats-officedocument.themeOverride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theme/themeOverride26.xml" ContentType="application/vnd.openxmlformats-officedocument.themeOverrid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theme/themeOverride27.xml" ContentType="application/vnd.openxmlformats-officedocument.themeOverrid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theme/themeOverride28.xml" ContentType="application/vnd.openxmlformats-officedocument.themeOverride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theme/themeOverride29.xml" ContentType="application/vnd.openxmlformats-officedocument.themeOverrid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theme/themeOverride30.xml" ContentType="application/vnd.openxmlformats-officedocument.themeOverride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theme/themeOverride31.xml" ContentType="application/vnd.openxmlformats-officedocument.themeOverride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theme/themeOverride32.xml" ContentType="application/vnd.openxmlformats-officedocument.themeOverride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theme/themeOverride33.xml" ContentType="application/vnd.openxmlformats-officedocument.themeOverride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theme/themeOverride34.xml" ContentType="application/vnd.openxmlformats-officedocument.themeOverride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theme/themeOverride35.xml" ContentType="application/vnd.openxmlformats-officedocument.themeOverride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theme/themeOverride36.xml" ContentType="application/vnd.openxmlformats-officedocument.themeOverride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theme/themeOverride37.xml" ContentType="application/vnd.openxmlformats-officedocument.themeOverride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theme/themeOverride38.xml" ContentType="application/vnd.openxmlformats-officedocument.themeOverride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theme/themeOverride39.xml" ContentType="application/vnd.openxmlformats-officedocument.themeOverride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theme/themeOverride4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_Björn - öppen\ORÄDD\Återrapportering\"/>
    </mc:Choice>
  </mc:AlternateContent>
  <xr:revisionPtr revIDLastSave="0" documentId="13_ncr:1_{0C93C91E-BA97-451E-BB1E-DC735417BF84}" xr6:coauthVersionLast="36" xr6:coauthVersionMax="36" xr10:uidLastSave="{00000000-0000-0000-0000-000000000000}"/>
  <workbookProtection workbookPassword="CEBA" lockStructure="1"/>
  <bookViews>
    <workbookView xWindow="0" yWindow="945" windowWidth="28800" windowHeight="18000" firstSheet="2" activeTab="2" xr2:uid="{00000000-000D-0000-FFFF-FFFF00000000}"/>
  </bookViews>
  <sheets>
    <sheet name="data" sheetId="25" state="hidden" r:id="rId1"/>
    <sheet name="Information" sheetId="22" state="hidden" r:id="rId2"/>
    <sheet name="Elevdata" sheetId="21" r:id="rId3"/>
    <sheet name="Ke1 Elevdata" sheetId="8" state="hidden" r:id="rId4"/>
    <sheet name="Elevresultat" sheetId="18" r:id="rId5"/>
    <sheet name="Drop-Down-Lists" sheetId="26" state="hidden" r:id="rId6"/>
  </sheets>
  <definedNames>
    <definedName name="_Toc365540460" localSheetId="1">Information!#REF!</definedName>
    <definedName name="Kon">'Drop-Down-Lists'!$B$2:$B$3</definedName>
    <definedName name="Kursbetyg">'Drop-Down-Lists'!$D$2:$D$7</definedName>
    <definedName name="Modersmal">'Drop-Down-Lists'!$C$2:$C$2</definedName>
    <definedName name="Program">'Drop-Down-Lists'!$A$2:$A$21</definedName>
    <definedName name="_xlnm.Print_Area" localSheetId="2">Elevdata!$A$1:$BL$27</definedName>
  </definedNames>
  <calcPr calcId="191029"/>
</workbook>
</file>

<file path=xl/calcChain.xml><?xml version="1.0" encoding="utf-8"?>
<calcChain xmlns="http://schemas.openxmlformats.org/spreadsheetml/2006/main">
  <c r="A4" i="21" l="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5" i="21"/>
  <c r="A14" i="8" l="1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A15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A16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A17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A18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A19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A20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A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A22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A23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A24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A25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A26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A27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A29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A30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A31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A32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A33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A34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A35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A36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A37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A38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A39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A40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A41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A4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A43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A44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A45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A46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A47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A48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A49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A50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A51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A52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A53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A54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A55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A56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A57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A58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AX58" i="8"/>
  <c r="AY58" i="8"/>
  <c r="AZ58" i="8"/>
  <c r="BA58" i="8"/>
  <c r="A59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AW59" i="8"/>
  <c r="AX59" i="8"/>
  <c r="AY59" i="8"/>
  <c r="AZ59" i="8"/>
  <c r="BA59" i="8"/>
  <c r="A60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AW60" i="8"/>
  <c r="AX60" i="8"/>
  <c r="AY60" i="8"/>
  <c r="AZ60" i="8"/>
  <c r="BA60" i="8"/>
  <c r="A61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AV61" i="8"/>
  <c r="AW61" i="8"/>
  <c r="AX61" i="8"/>
  <c r="AY61" i="8"/>
  <c r="AZ61" i="8"/>
  <c r="BA61" i="8"/>
  <c r="A62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BA62" i="8"/>
  <c r="A63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AZ63" i="8"/>
  <c r="BA63" i="8"/>
  <c r="A64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AW64" i="8"/>
  <c r="AX64" i="8"/>
  <c r="AY64" i="8"/>
  <c r="AZ64" i="8"/>
  <c r="BA64" i="8"/>
  <c r="A65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AX65" i="8"/>
  <c r="AY65" i="8"/>
  <c r="AZ65" i="8"/>
  <c r="BA65" i="8"/>
  <c r="A66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AW66" i="8"/>
  <c r="AX66" i="8"/>
  <c r="AY66" i="8"/>
  <c r="AZ66" i="8"/>
  <c r="BA66" i="8"/>
  <c r="A67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W67" i="8"/>
  <c r="AX67" i="8"/>
  <c r="AY67" i="8"/>
  <c r="AZ67" i="8"/>
  <c r="BA67" i="8"/>
  <c r="A68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AX68" i="8"/>
  <c r="AY68" i="8"/>
  <c r="AZ68" i="8"/>
  <c r="BA68" i="8"/>
  <c r="A69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AP69" i="8"/>
  <c r="AQ69" i="8"/>
  <c r="AR69" i="8"/>
  <c r="AS69" i="8"/>
  <c r="AT69" i="8"/>
  <c r="AU69" i="8"/>
  <c r="AV69" i="8"/>
  <c r="AW69" i="8"/>
  <c r="AX69" i="8"/>
  <c r="AY69" i="8"/>
  <c r="AZ69" i="8"/>
  <c r="BA69" i="8"/>
  <c r="BE10" i="25"/>
  <c r="BF10" i="25"/>
  <c r="BE11" i="25"/>
  <c r="BF11" i="25"/>
  <c r="BE12" i="25"/>
  <c r="BF12" i="25"/>
  <c r="BE13" i="25"/>
  <c r="BF13" i="25"/>
  <c r="BE14" i="25"/>
  <c r="BF14" i="25"/>
  <c r="BE15" i="25"/>
  <c r="BF15" i="25"/>
  <c r="BE16" i="25"/>
  <c r="BF16" i="25"/>
  <c r="BE17" i="25"/>
  <c r="BF17" i="25"/>
  <c r="BE18" i="25"/>
  <c r="BF18" i="25"/>
  <c r="BE19" i="25"/>
  <c r="BF19" i="25"/>
  <c r="BE20" i="25"/>
  <c r="BF20" i="25"/>
  <c r="BE21" i="25"/>
  <c r="BF21" i="25"/>
  <c r="BE22" i="25"/>
  <c r="BF22" i="25"/>
  <c r="BE23" i="25"/>
  <c r="BF23" i="25"/>
  <c r="BE24" i="25"/>
  <c r="BF24" i="25"/>
  <c r="BE25" i="25"/>
  <c r="BF25" i="25"/>
  <c r="BE26" i="25"/>
  <c r="BF26" i="25"/>
  <c r="BE27" i="25"/>
  <c r="BF27" i="25"/>
  <c r="BE28" i="25"/>
  <c r="BF28" i="25"/>
  <c r="BE29" i="25"/>
  <c r="BF29" i="25"/>
  <c r="BE30" i="25"/>
  <c r="BF30" i="25"/>
  <c r="BE31" i="25"/>
  <c r="BF31" i="25"/>
  <c r="BE32" i="25"/>
  <c r="BF32" i="25"/>
  <c r="BE33" i="25"/>
  <c r="BF33" i="25"/>
  <c r="BE34" i="25"/>
  <c r="BF34" i="25"/>
  <c r="BE35" i="25"/>
  <c r="BF35" i="25"/>
  <c r="BE36" i="25"/>
  <c r="BF36" i="25"/>
  <c r="BE37" i="25"/>
  <c r="BF37" i="25"/>
  <c r="BE38" i="25"/>
  <c r="BF38" i="25"/>
  <c r="BE39" i="25"/>
  <c r="BF39" i="25"/>
  <c r="BE40" i="25"/>
  <c r="BF40" i="25"/>
  <c r="BE41" i="25"/>
  <c r="BF41" i="25"/>
  <c r="BE42" i="25"/>
  <c r="BF42" i="25"/>
  <c r="BE43" i="25"/>
  <c r="BF43" i="25"/>
  <c r="BE44" i="25"/>
  <c r="BF44" i="25"/>
  <c r="BE45" i="25"/>
  <c r="BF45" i="25"/>
  <c r="BE46" i="25"/>
  <c r="BF46" i="25"/>
  <c r="BE47" i="25"/>
  <c r="BF47" i="25"/>
  <c r="BE48" i="25"/>
  <c r="BF48" i="25"/>
  <c r="BF9" i="25"/>
  <c r="A10" i="25" l="1"/>
  <c r="A12" i="25"/>
  <c r="A20" i="25"/>
  <c r="A9" i="25"/>
  <c r="BM5" i="21"/>
  <c r="BG5" i="21" s="1"/>
  <c r="BG10" i="25" s="1"/>
  <c r="BN5" i="21"/>
  <c r="BN10" i="25" s="1"/>
  <c r="BM6" i="21"/>
  <c r="BG6" i="21" s="1"/>
  <c r="BG11" i="25" s="1"/>
  <c r="BN6" i="21"/>
  <c r="BN11" i="25" s="1"/>
  <c r="BM7" i="21"/>
  <c r="BN7" i="21"/>
  <c r="BN12" i="25" s="1"/>
  <c r="BM8" i="21"/>
  <c r="BN8" i="21"/>
  <c r="BN13" i="25" s="1"/>
  <c r="BM9" i="21"/>
  <c r="BG9" i="21" s="1"/>
  <c r="BG14" i="25" s="1"/>
  <c r="BN9" i="21"/>
  <c r="BM10" i="21"/>
  <c r="BJ10" i="21" s="1"/>
  <c r="BJ15" i="25" s="1"/>
  <c r="BN10" i="21"/>
  <c r="BM11" i="21"/>
  <c r="BN11" i="21"/>
  <c r="BN16" i="25" s="1"/>
  <c r="BM12" i="21"/>
  <c r="BN12" i="21"/>
  <c r="BM13" i="21"/>
  <c r="BN13" i="21"/>
  <c r="BN18" i="25" s="1"/>
  <c r="BM14" i="21"/>
  <c r="BG14" i="21" s="1"/>
  <c r="BG19" i="25" s="1"/>
  <c r="BN14" i="21"/>
  <c r="BN19" i="25" s="1"/>
  <c r="BM15" i="21"/>
  <c r="BN15" i="21"/>
  <c r="BN20" i="25" s="1"/>
  <c r="BM16" i="21"/>
  <c r="BG16" i="21" s="1"/>
  <c r="BN16" i="21"/>
  <c r="BN21" i="25" s="1"/>
  <c r="BM17" i="21"/>
  <c r="BN17" i="21"/>
  <c r="BN22" i="25" s="1"/>
  <c r="BM18" i="21"/>
  <c r="BG18" i="21" s="1"/>
  <c r="BG23" i="25" s="1"/>
  <c r="BN18" i="21"/>
  <c r="BN23" i="25" s="1"/>
  <c r="BM19" i="21"/>
  <c r="BN19" i="21"/>
  <c r="BM20" i="21"/>
  <c r="BN20" i="21"/>
  <c r="BM21" i="21"/>
  <c r="BN21" i="21"/>
  <c r="BN26" i="25" s="1"/>
  <c r="BM22" i="21"/>
  <c r="BN22" i="21"/>
  <c r="BN27" i="25" s="1"/>
  <c r="BM23" i="21"/>
  <c r="BN23" i="21"/>
  <c r="BM24" i="21"/>
  <c r="BN24" i="21"/>
  <c r="BM25" i="21"/>
  <c r="BG25" i="21" s="1"/>
  <c r="BN25" i="21"/>
  <c r="BN30" i="25" s="1"/>
  <c r="BM26" i="21"/>
  <c r="BG26" i="21" s="1"/>
  <c r="BG31" i="25" s="1"/>
  <c r="BN26" i="21"/>
  <c r="BM27" i="21"/>
  <c r="BN27" i="21"/>
  <c r="BN32" i="25" s="1"/>
  <c r="BM28" i="21"/>
  <c r="BN28" i="21"/>
  <c r="BM29" i="21"/>
  <c r="BN29" i="21"/>
  <c r="BN34" i="25" s="1"/>
  <c r="BM30" i="21"/>
  <c r="BN30" i="21"/>
  <c r="BN35" i="25" s="1"/>
  <c r="BM31" i="21"/>
  <c r="BN31" i="21"/>
  <c r="BM32" i="21"/>
  <c r="BG32" i="21" s="1"/>
  <c r="BN32" i="21"/>
  <c r="BN37" i="25" s="1"/>
  <c r="BM33" i="21"/>
  <c r="BN33" i="21"/>
  <c r="BN38" i="25" s="1"/>
  <c r="BM34" i="21"/>
  <c r="BG34" i="21" s="1"/>
  <c r="BG39" i="25" s="1"/>
  <c r="BN34" i="21"/>
  <c r="BN39" i="25" s="1"/>
  <c r="BM35" i="21"/>
  <c r="BN35" i="21"/>
  <c r="BM36" i="21"/>
  <c r="BN36" i="21"/>
  <c r="BM37" i="21"/>
  <c r="BG37" i="21" s="1"/>
  <c r="BG42" i="25" s="1"/>
  <c r="BN37" i="21"/>
  <c r="BN42" i="25" s="1"/>
  <c r="BM38" i="21"/>
  <c r="BN38" i="21"/>
  <c r="BM39" i="21"/>
  <c r="BN39" i="21"/>
  <c r="BM40" i="21"/>
  <c r="BN40" i="21"/>
  <c r="BN45" i="25" s="1"/>
  <c r="BM41" i="21"/>
  <c r="BN41" i="21"/>
  <c r="BN46" i="25" s="1"/>
  <c r="BM42" i="21"/>
  <c r="BN42" i="21"/>
  <c r="BN47" i="25" s="1"/>
  <c r="BM43" i="21"/>
  <c r="BN43" i="21"/>
  <c r="BM4" i="21"/>
  <c r="BG4" i="21" s="1"/>
  <c r="BG9" i="25" s="1"/>
  <c r="BN4" i="21"/>
  <c r="BN9" i="25" s="1"/>
  <c r="BS8" i="8"/>
  <c r="BP6" i="8"/>
  <c r="BO6" i="8"/>
  <c r="BN6" i="8"/>
  <c r="BM6" i="8"/>
  <c r="BL6" i="8"/>
  <c r="BK6" i="8"/>
  <c r="BR14" i="8"/>
  <c r="BP14" i="8"/>
  <c r="BC15" i="8"/>
  <c r="BG15" i="8"/>
  <c r="BF16" i="8"/>
  <c r="BN16" i="8"/>
  <c r="BO16" i="8"/>
  <c r="BP16" i="8"/>
  <c r="BG17" i="8"/>
  <c r="BF18" i="8"/>
  <c r="BM18" i="8"/>
  <c r="BO18" i="8"/>
  <c r="BN18" i="8"/>
  <c r="BR19" i="8"/>
  <c r="BG19" i="8"/>
  <c r="BO19" i="8"/>
  <c r="BN19" i="8"/>
  <c r="BD20" i="8"/>
  <c r="BF20" i="8"/>
  <c r="BI11" i="21" s="1"/>
  <c r="BI16" i="25" s="1"/>
  <c r="BP20" i="8"/>
  <c r="BM21" i="8"/>
  <c r="BB21" i="8"/>
  <c r="BO21" i="8"/>
  <c r="BP22" i="8"/>
  <c r="BE23" i="8"/>
  <c r="BM23" i="8"/>
  <c r="BO23" i="8"/>
  <c r="BP23" i="8"/>
  <c r="BE24" i="8"/>
  <c r="BM24" i="8"/>
  <c r="BN24" i="8"/>
  <c r="BB24" i="8"/>
  <c r="BP25" i="8"/>
  <c r="BO26" i="8"/>
  <c r="BN26" i="8"/>
  <c r="BP26" i="8"/>
  <c r="BR27" i="8"/>
  <c r="BM27" i="8"/>
  <c r="BN27" i="8"/>
  <c r="BP27" i="8"/>
  <c r="BF28" i="8"/>
  <c r="BP28" i="8"/>
  <c r="BD29" i="8"/>
  <c r="BM29" i="8"/>
  <c r="BM30" i="8"/>
  <c r="BO30" i="8"/>
  <c r="BP30" i="8"/>
  <c r="BM31" i="8"/>
  <c r="BD31" i="8"/>
  <c r="BP31" i="8"/>
  <c r="BN32" i="8"/>
  <c r="BO32" i="8"/>
  <c r="BO33" i="8"/>
  <c r="BM34" i="8"/>
  <c r="BO34" i="8"/>
  <c r="BP34" i="8"/>
  <c r="BG35" i="8"/>
  <c r="BO35" i="8"/>
  <c r="BP35" i="8"/>
  <c r="BF36" i="8"/>
  <c r="BG36" i="8"/>
  <c r="BP36" i="8"/>
  <c r="BG37" i="8"/>
  <c r="BB37" i="8"/>
  <c r="BF39" i="8"/>
  <c r="BP39" i="8"/>
  <c r="BE40" i="8"/>
  <c r="BN40" i="8"/>
  <c r="BG41" i="8"/>
  <c r="BO42" i="8"/>
  <c r="BP43" i="8"/>
  <c r="BG44" i="8"/>
  <c r="BO44" i="8"/>
  <c r="BP44" i="8"/>
  <c r="BF45" i="8"/>
  <c r="BG45" i="8"/>
  <c r="BB45" i="8"/>
  <c r="BO45" i="8"/>
  <c r="BC46" i="8"/>
  <c r="BF46" i="8"/>
  <c r="BG46" i="8"/>
  <c r="BP46" i="8"/>
  <c r="BF47" i="8"/>
  <c r="BP47" i="8"/>
  <c r="BE48" i="8"/>
  <c r="BN48" i="8"/>
  <c r="BO48" i="8"/>
  <c r="BG49" i="8"/>
  <c r="BP49" i="8"/>
  <c r="BM50" i="8"/>
  <c r="BO50" i="8"/>
  <c r="BP50" i="8"/>
  <c r="BG51" i="8"/>
  <c r="BO51" i="8"/>
  <c r="BP51" i="8"/>
  <c r="BF52" i="8"/>
  <c r="BP52" i="8"/>
  <c r="BF53" i="8"/>
  <c r="BB53" i="8"/>
  <c r="BI53" i="8" s="1"/>
  <c r="BO53" i="8"/>
  <c r="BC54" i="8"/>
  <c r="BP54" i="8"/>
  <c r="BO55" i="8"/>
  <c r="BE56" i="8"/>
  <c r="BO56" i="8"/>
  <c r="BF57" i="8"/>
  <c r="BP57" i="8"/>
  <c r="BO58" i="8"/>
  <c r="BG59" i="8"/>
  <c r="BO59" i="8"/>
  <c r="BP59" i="8"/>
  <c r="BG60" i="8"/>
  <c r="BO60" i="8"/>
  <c r="BP60" i="8"/>
  <c r="BB61" i="8"/>
  <c r="BI61" i="8" s="1"/>
  <c r="BO61" i="8"/>
  <c r="BO62" i="8"/>
  <c r="BP62" i="8"/>
  <c r="BO63" i="8"/>
  <c r="BP63" i="8"/>
  <c r="BP65" i="8"/>
  <c r="BN66" i="8"/>
  <c r="BP66" i="8"/>
  <c r="BD67" i="8"/>
  <c r="BP67" i="8"/>
  <c r="BO68" i="8"/>
  <c r="BP68" i="8"/>
  <c r="BG69" i="8"/>
  <c r="BA13" i="8"/>
  <c r="BG6" i="8"/>
  <c r="BE6" i="8"/>
  <c r="BD6" i="8"/>
  <c r="BG3" i="21" s="1"/>
  <c r="BF6" i="8"/>
  <c r="BI3" i="21" s="1"/>
  <c r="AE9" i="8"/>
  <c r="AE6" i="8" s="1"/>
  <c r="AD9" i="8"/>
  <c r="AD6" i="8" s="1"/>
  <c r="AC9" i="8"/>
  <c r="AB9" i="8"/>
  <c r="AB6" i="8" s="1"/>
  <c r="AA9" i="8"/>
  <c r="AA6" i="8" s="1"/>
  <c r="Z9" i="8"/>
  <c r="Z6" i="8" s="1"/>
  <c r="Y9" i="8"/>
  <c r="Y6" i="8" s="1"/>
  <c r="W9" i="8"/>
  <c r="W6" i="8" s="1"/>
  <c r="V9" i="8"/>
  <c r="V6" i="8" s="1"/>
  <c r="U9" i="8"/>
  <c r="T9" i="8"/>
  <c r="T6" i="8" s="1"/>
  <c r="S9" i="8"/>
  <c r="S6" i="8" s="1"/>
  <c r="U6" i="8"/>
  <c r="H9" i="8"/>
  <c r="H6" i="8" s="1"/>
  <c r="G9" i="8"/>
  <c r="G6" i="8"/>
  <c r="F9" i="8"/>
  <c r="F6" i="8" s="1"/>
  <c r="E9" i="8"/>
  <c r="E6" i="8" s="1"/>
  <c r="E4" i="8"/>
  <c r="F4" i="8"/>
  <c r="G4" i="8"/>
  <c r="H4" i="8"/>
  <c r="I4" i="8"/>
  <c r="J4" i="8"/>
  <c r="K4" i="8"/>
  <c r="L4" i="8"/>
  <c r="M4" i="8"/>
  <c r="N4" i="8"/>
  <c r="O4" i="8"/>
  <c r="P4" i="8"/>
  <c r="R4" i="8"/>
  <c r="S4" i="8"/>
  <c r="T4" i="8"/>
  <c r="U4" i="8"/>
  <c r="V4" i="8"/>
  <c r="W4" i="8"/>
  <c r="X4" i="8"/>
  <c r="Y4" i="8"/>
  <c r="Z4" i="8"/>
  <c r="AA4" i="8"/>
  <c r="AB4" i="8"/>
  <c r="AC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X4" i="8"/>
  <c r="AZ4" i="8"/>
  <c r="BA4" i="8"/>
  <c r="I9" i="8"/>
  <c r="I6" i="8"/>
  <c r="J9" i="8"/>
  <c r="J6" i="8" s="1"/>
  <c r="K9" i="8"/>
  <c r="K6" i="8" s="1"/>
  <c r="L9" i="8"/>
  <c r="L6" i="8" s="1"/>
  <c r="M9" i="8"/>
  <c r="M6" i="8" s="1"/>
  <c r="N9" i="8"/>
  <c r="N6" i="8"/>
  <c r="O9" i="8"/>
  <c r="O6" i="8" s="1"/>
  <c r="P9" i="8"/>
  <c r="P6" i="8" s="1"/>
  <c r="Q9" i="8"/>
  <c r="Q6" i="8" s="1"/>
  <c r="R9" i="8"/>
  <c r="R6" i="8" s="1"/>
  <c r="X9" i="8"/>
  <c r="X6" i="8" s="1"/>
  <c r="AF9" i="8"/>
  <c r="AF6" i="8" s="1"/>
  <c r="AG9" i="8"/>
  <c r="AG6" i="8" s="1"/>
  <c r="AH9" i="8"/>
  <c r="AH6" i="8" s="1"/>
  <c r="AI9" i="8"/>
  <c r="AI6" i="8" s="1"/>
  <c r="AJ9" i="8"/>
  <c r="AJ6" i="8" s="1"/>
  <c r="AK9" i="8"/>
  <c r="AK6" i="8" s="1"/>
  <c r="AL9" i="8"/>
  <c r="AL6" i="8" s="1"/>
  <c r="AM9" i="8"/>
  <c r="AM6" i="8" s="1"/>
  <c r="AN9" i="8"/>
  <c r="AN6" i="8" s="1"/>
  <c r="AO9" i="8"/>
  <c r="AO6" i="8" s="1"/>
  <c r="AP9" i="8"/>
  <c r="AP6" i="8" s="1"/>
  <c r="AQ9" i="8"/>
  <c r="AQ6" i="8" s="1"/>
  <c r="AR9" i="8"/>
  <c r="AR6" i="8" s="1"/>
  <c r="AS9" i="8"/>
  <c r="AS6" i="8" s="1"/>
  <c r="AT9" i="8"/>
  <c r="AT6" i="8" s="1"/>
  <c r="AU9" i="8"/>
  <c r="AU6" i="8" s="1"/>
  <c r="AV9" i="8"/>
  <c r="AV6" i="8" s="1"/>
  <c r="AW9" i="8"/>
  <c r="AW6" i="8" s="1"/>
  <c r="AX9" i="8"/>
  <c r="AX6" i="8" s="1"/>
  <c r="AY9" i="8"/>
  <c r="AY6" i="8" s="1"/>
  <c r="AZ9" i="8"/>
  <c r="AZ6" i="8" s="1"/>
  <c r="BA9" i="8"/>
  <c r="BA6" i="8"/>
  <c r="BP69" i="8"/>
  <c r="BL56" i="8"/>
  <c r="BK67" i="8"/>
  <c r="BP58" i="8"/>
  <c r="BP61" i="8"/>
  <c r="BP53" i="8"/>
  <c r="BN65" i="8"/>
  <c r="BO69" i="8"/>
  <c r="BP64" i="8"/>
  <c r="BP56" i="8"/>
  <c r="BP18" i="8"/>
  <c r="BP45" i="8"/>
  <c r="BP37" i="8"/>
  <c r="BP48" i="8"/>
  <c r="BM42" i="8"/>
  <c r="BP40" i="8"/>
  <c r="BP32" i="8"/>
  <c r="BN31" i="8"/>
  <c r="BO43" i="8"/>
  <c r="BO37" i="8"/>
  <c r="BO29" i="8"/>
  <c r="BP29" i="8"/>
  <c r="BP21" i="8"/>
  <c r="BO52" i="8"/>
  <c r="BP42" i="8"/>
  <c r="BN41" i="8"/>
  <c r="BP38" i="8"/>
  <c r="BO36" i="8"/>
  <c r="BO28" i="8"/>
  <c r="BO24" i="8"/>
  <c r="BN38" i="8"/>
  <c r="BP24" i="8"/>
  <c r="BM26" i="8"/>
  <c r="BN22" i="8"/>
  <c r="BN25" i="8"/>
  <c r="BL25" i="8"/>
  <c r="BO20" i="8"/>
  <c r="BG30" i="21"/>
  <c r="BG35" i="25" s="1"/>
  <c r="BO27" i="8"/>
  <c r="BL27" i="8"/>
  <c r="BP19" i="8"/>
  <c r="BG43" i="21"/>
  <c r="BG48" i="25" s="1"/>
  <c r="BG39" i="21"/>
  <c r="BG44" i="25" s="1"/>
  <c r="BG35" i="21"/>
  <c r="BG27" i="21"/>
  <c r="BG32" i="25" s="1"/>
  <c r="BG23" i="21"/>
  <c r="BG28" i="25" s="1"/>
  <c r="BG21" i="21"/>
  <c r="BG26" i="25" s="1"/>
  <c r="BG13" i="21"/>
  <c r="BG18" i="25" s="1"/>
  <c r="BG11" i="21"/>
  <c r="D4" i="8"/>
  <c r="CP36" i="8" s="1"/>
  <c r="D9" i="8"/>
  <c r="D6" i="8" s="1"/>
  <c r="A30" i="25"/>
  <c r="B30" i="25"/>
  <c r="C30" i="25"/>
  <c r="D30" i="25"/>
  <c r="E30" i="25"/>
  <c r="F30" i="25"/>
  <c r="A31" i="25"/>
  <c r="B31" i="25"/>
  <c r="C31" i="25"/>
  <c r="D31" i="25"/>
  <c r="E31" i="25"/>
  <c r="F31" i="25"/>
  <c r="B4" i="8"/>
  <c r="C4" i="8"/>
  <c r="CU12" i="8"/>
  <c r="CU66" i="8" s="1"/>
  <c r="CZ12" i="8"/>
  <c r="CZ21" i="8" s="1"/>
  <c r="CQ12" i="8"/>
  <c r="CV12" i="8"/>
  <c r="CV69" i="8" s="1"/>
  <c r="DA12" i="8"/>
  <c r="CR12" i="8"/>
  <c r="CW12" i="8"/>
  <c r="DB12" i="8"/>
  <c r="CS12" i="8"/>
  <c r="CS69" i="8" s="1"/>
  <c r="CX12" i="8"/>
  <c r="DC12" i="8"/>
  <c r="CT12" i="8"/>
  <c r="CT38" i="8" s="1"/>
  <c r="CY12" i="8"/>
  <c r="DD12" i="8"/>
  <c r="CP12" i="8"/>
  <c r="DD55" i="8"/>
  <c r="BR34" i="8"/>
  <c r="BR36" i="8"/>
  <c r="BR37" i="8"/>
  <c r="BC37" i="8"/>
  <c r="BR38" i="8"/>
  <c r="BR39" i="8"/>
  <c r="BR40" i="8"/>
  <c r="BR41" i="8"/>
  <c r="BR42" i="8"/>
  <c r="BC44" i="8"/>
  <c r="BR46" i="8"/>
  <c r="BC47" i="8"/>
  <c r="BC48" i="8"/>
  <c r="BC49" i="8"/>
  <c r="BC50" i="8"/>
  <c r="BC52" i="8"/>
  <c r="BC53" i="8"/>
  <c r="BC55" i="8"/>
  <c r="BC56" i="8"/>
  <c r="BC57" i="8"/>
  <c r="BC58" i="8"/>
  <c r="BC60" i="8"/>
  <c r="BC61" i="8"/>
  <c r="BC62" i="8"/>
  <c r="BC63" i="8"/>
  <c r="BC64" i="8"/>
  <c r="BC65" i="8"/>
  <c r="BC66" i="8"/>
  <c r="BR68" i="8"/>
  <c r="BB69" i="8"/>
  <c r="BI69" i="8" s="1"/>
  <c r="BB63" i="8"/>
  <c r="BI63" i="8" s="1"/>
  <c r="BR44" i="8"/>
  <c r="BC42" i="8"/>
  <c r="BR49" i="8"/>
  <c r="BC40" i="8"/>
  <c r="BC68" i="8"/>
  <c r="BR47" i="8"/>
  <c r="BR50" i="8"/>
  <c r="BC34" i="8"/>
  <c r="BR57" i="8"/>
  <c r="BC39" i="8"/>
  <c r="BR53" i="8"/>
  <c r="BC38" i="8"/>
  <c r="BC41" i="8"/>
  <c r="BR56" i="8"/>
  <c r="BC36" i="8"/>
  <c r="BF43" i="8"/>
  <c r="BI34" i="21" s="1"/>
  <c r="BI39" i="25" s="1"/>
  <c r="BI30" i="21"/>
  <c r="BI35" i="25" s="1"/>
  <c r="BI27" i="21"/>
  <c r="BI32" i="25" s="1"/>
  <c r="BR55" i="8"/>
  <c r="BI43" i="21"/>
  <c r="BI48" i="25" s="1"/>
  <c r="BC45" i="8"/>
  <c r="BR45" i="8"/>
  <c r="BF51" i="8"/>
  <c r="BJ27" i="21"/>
  <c r="BR66" i="8"/>
  <c r="BR65" i="8"/>
  <c r="BR64" i="8"/>
  <c r="BR63" i="8"/>
  <c r="BR62" i="8"/>
  <c r="BR61" i="8"/>
  <c r="BR60" i="8"/>
  <c r="BR58" i="8"/>
  <c r="BR52" i="8"/>
  <c r="BG50" i="8"/>
  <c r="BR48" i="8"/>
  <c r="BF35" i="8"/>
  <c r="BI26" i="21" s="1"/>
  <c r="BI31" i="25" s="1"/>
  <c r="BG34" i="8"/>
  <c r="BJ25" i="21" s="1"/>
  <c r="BJ30" i="25" s="1"/>
  <c r="BH39" i="21"/>
  <c r="BH44" i="25" s="1"/>
  <c r="BJ35" i="21"/>
  <c r="BJ40" i="25" s="1"/>
  <c r="BG42" i="8"/>
  <c r="BJ33" i="21" s="1"/>
  <c r="BJ38" i="25" s="1"/>
  <c r="BJ32" i="21"/>
  <c r="C9" i="8"/>
  <c r="C6" i="8" s="1"/>
  <c r="B9" i="8"/>
  <c r="BY69" i="8" s="1"/>
  <c r="BN14" i="25"/>
  <c r="BM20" i="25"/>
  <c r="BN24" i="25"/>
  <c r="BN28" i="25"/>
  <c r="BM36" i="25"/>
  <c r="BM40" i="25"/>
  <c r="BN40" i="25"/>
  <c r="BM44" i="25"/>
  <c r="BN44" i="25"/>
  <c r="BN48" i="25"/>
  <c r="BH3" i="21"/>
  <c r="BB8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BP13" i="8" s="1"/>
  <c r="AZ13" i="8"/>
  <c r="B10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X10" i="25"/>
  <c r="Y10" i="25"/>
  <c r="Z10" i="25"/>
  <c r="AA10" i="25"/>
  <c r="AB10" i="25"/>
  <c r="AC10" i="25"/>
  <c r="AD10" i="25"/>
  <c r="AE10" i="25"/>
  <c r="AF10" i="25"/>
  <c r="AG10" i="25"/>
  <c r="AH10" i="25"/>
  <c r="AI10" i="25"/>
  <c r="AJ10" i="25"/>
  <c r="AK10" i="25"/>
  <c r="AL10" i="25"/>
  <c r="AM10" i="25"/>
  <c r="AN10" i="25"/>
  <c r="AO10" i="25"/>
  <c r="AP10" i="25"/>
  <c r="AQ10" i="25"/>
  <c r="AR10" i="25"/>
  <c r="AS10" i="25"/>
  <c r="AT10" i="25"/>
  <c r="AU10" i="25"/>
  <c r="AV10" i="25"/>
  <c r="AW10" i="25"/>
  <c r="AX10" i="25"/>
  <c r="AY10" i="25"/>
  <c r="AZ10" i="25"/>
  <c r="BA10" i="25"/>
  <c r="BB10" i="25"/>
  <c r="BC10" i="25"/>
  <c r="BD10" i="25"/>
  <c r="B11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AG11" i="25"/>
  <c r="AH11" i="25"/>
  <c r="AI11" i="25"/>
  <c r="AJ11" i="25"/>
  <c r="AK11" i="25"/>
  <c r="AL11" i="25"/>
  <c r="AM11" i="25"/>
  <c r="AN11" i="25"/>
  <c r="AO11" i="25"/>
  <c r="AP11" i="25"/>
  <c r="AQ11" i="25"/>
  <c r="AR11" i="25"/>
  <c r="AS11" i="25"/>
  <c r="AT11" i="25"/>
  <c r="AU11" i="25"/>
  <c r="AV11" i="25"/>
  <c r="AW11" i="25"/>
  <c r="AX11" i="25"/>
  <c r="AY11" i="25"/>
  <c r="AZ11" i="25"/>
  <c r="BA11" i="25"/>
  <c r="BB11" i="25"/>
  <c r="BC11" i="25"/>
  <c r="BD11" i="25"/>
  <c r="B12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AG12" i="25"/>
  <c r="AH12" i="25"/>
  <c r="AI12" i="25"/>
  <c r="AJ12" i="25"/>
  <c r="AK12" i="25"/>
  <c r="AL12" i="25"/>
  <c r="AM12" i="25"/>
  <c r="AN12" i="25"/>
  <c r="AO12" i="25"/>
  <c r="AP12" i="25"/>
  <c r="AQ12" i="25"/>
  <c r="AR12" i="25"/>
  <c r="AS12" i="25"/>
  <c r="AT12" i="25"/>
  <c r="AU12" i="25"/>
  <c r="AV12" i="25"/>
  <c r="AW12" i="25"/>
  <c r="AX12" i="25"/>
  <c r="AY12" i="25"/>
  <c r="AZ12" i="25"/>
  <c r="BA12" i="25"/>
  <c r="BB12" i="25"/>
  <c r="BC12" i="25"/>
  <c r="BD12" i="25"/>
  <c r="B13" i="25"/>
  <c r="C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AG13" i="25"/>
  <c r="AH13" i="25"/>
  <c r="AI13" i="25"/>
  <c r="AJ13" i="25"/>
  <c r="AK13" i="25"/>
  <c r="AL13" i="25"/>
  <c r="AM13" i="25"/>
  <c r="AN13" i="25"/>
  <c r="AO13" i="25"/>
  <c r="AP13" i="25"/>
  <c r="AQ13" i="25"/>
  <c r="AR13" i="25"/>
  <c r="AS13" i="25"/>
  <c r="AT13" i="25"/>
  <c r="AU13" i="25"/>
  <c r="AV13" i="25"/>
  <c r="AW13" i="25"/>
  <c r="AX13" i="25"/>
  <c r="AY13" i="25"/>
  <c r="AZ13" i="25"/>
  <c r="BA13" i="25"/>
  <c r="BB13" i="25"/>
  <c r="BC13" i="25"/>
  <c r="BD13" i="25"/>
  <c r="B14" i="25"/>
  <c r="C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Z14" i="25"/>
  <c r="AA14" i="25"/>
  <c r="AB14" i="25"/>
  <c r="AC14" i="25"/>
  <c r="AD14" i="25"/>
  <c r="AE14" i="25"/>
  <c r="AF14" i="25"/>
  <c r="AG14" i="25"/>
  <c r="AH14" i="25"/>
  <c r="AI14" i="25"/>
  <c r="AJ14" i="25"/>
  <c r="AK14" i="25"/>
  <c r="AL14" i="25"/>
  <c r="AM14" i="25"/>
  <c r="AN14" i="25"/>
  <c r="AO14" i="25"/>
  <c r="AP14" i="25"/>
  <c r="AQ14" i="25"/>
  <c r="AR14" i="25"/>
  <c r="AS14" i="25"/>
  <c r="AT14" i="25"/>
  <c r="AU14" i="25"/>
  <c r="AV14" i="25"/>
  <c r="AW14" i="25"/>
  <c r="AX14" i="25"/>
  <c r="AY14" i="25"/>
  <c r="AZ14" i="25"/>
  <c r="BA14" i="25"/>
  <c r="BB14" i="25"/>
  <c r="BC14" i="25"/>
  <c r="BD14" i="25"/>
  <c r="B15" i="25"/>
  <c r="C15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AI15" i="25"/>
  <c r="AJ15" i="25"/>
  <c r="AK15" i="25"/>
  <c r="AL15" i="25"/>
  <c r="AM15" i="25"/>
  <c r="AN15" i="25"/>
  <c r="AO15" i="25"/>
  <c r="AP15" i="25"/>
  <c r="AQ15" i="25"/>
  <c r="AR15" i="25"/>
  <c r="AS15" i="25"/>
  <c r="AT15" i="25"/>
  <c r="AU15" i="25"/>
  <c r="AV15" i="25"/>
  <c r="AW15" i="25"/>
  <c r="AX15" i="25"/>
  <c r="AY15" i="25"/>
  <c r="AZ15" i="25"/>
  <c r="BA15" i="25"/>
  <c r="BB15" i="25"/>
  <c r="BC15" i="25"/>
  <c r="BD15" i="25"/>
  <c r="B16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16" i="25"/>
  <c r="AJ16" i="25"/>
  <c r="AK16" i="25"/>
  <c r="AL16" i="25"/>
  <c r="AM16" i="25"/>
  <c r="AN16" i="25"/>
  <c r="AO16" i="25"/>
  <c r="AP16" i="25"/>
  <c r="AQ16" i="25"/>
  <c r="AR16" i="25"/>
  <c r="AS16" i="25"/>
  <c r="AT16" i="25"/>
  <c r="AU16" i="25"/>
  <c r="AV16" i="25"/>
  <c r="AW16" i="25"/>
  <c r="AX16" i="25"/>
  <c r="AY16" i="25"/>
  <c r="AZ16" i="25"/>
  <c r="BA16" i="25"/>
  <c r="BB16" i="25"/>
  <c r="BC16" i="25"/>
  <c r="BD16" i="25"/>
  <c r="B17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18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AG18" i="25"/>
  <c r="AH18" i="25"/>
  <c r="AI18" i="25"/>
  <c r="AJ18" i="25"/>
  <c r="AK18" i="25"/>
  <c r="AL18" i="25"/>
  <c r="AM18" i="25"/>
  <c r="AN18" i="25"/>
  <c r="AO18" i="25"/>
  <c r="AP18" i="25"/>
  <c r="AQ18" i="25"/>
  <c r="AR18" i="25"/>
  <c r="AS18" i="25"/>
  <c r="AT18" i="25"/>
  <c r="AU18" i="25"/>
  <c r="AV18" i="25"/>
  <c r="AW18" i="25"/>
  <c r="AX18" i="25"/>
  <c r="AY18" i="25"/>
  <c r="AZ18" i="25"/>
  <c r="BA18" i="25"/>
  <c r="BB18" i="25"/>
  <c r="BC18" i="25"/>
  <c r="BD18" i="25"/>
  <c r="B19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AI19" i="25"/>
  <c r="AJ19" i="25"/>
  <c r="AK19" i="25"/>
  <c r="AL19" i="25"/>
  <c r="AM19" i="25"/>
  <c r="AN19" i="25"/>
  <c r="AO19" i="25"/>
  <c r="AP19" i="25"/>
  <c r="AQ19" i="25"/>
  <c r="AR19" i="25"/>
  <c r="AS19" i="25"/>
  <c r="AT19" i="25"/>
  <c r="AU19" i="25"/>
  <c r="AV19" i="25"/>
  <c r="AW19" i="25"/>
  <c r="AX19" i="25"/>
  <c r="AY19" i="25"/>
  <c r="AZ19" i="25"/>
  <c r="BA19" i="25"/>
  <c r="BB19" i="25"/>
  <c r="BC19" i="25"/>
  <c r="BD19" i="25"/>
  <c r="B20" i="25"/>
  <c r="C2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AI20" i="25"/>
  <c r="AJ20" i="25"/>
  <c r="AK20" i="25"/>
  <c r="AL20" i="25"/>
  <c r="AM20" i="25"/>
  <c r="AN20" i="25"/>
  <c r="AO20" i="25"/>
  <c r="AP20" i="25"/>
  <c r="AQ20" i="25"/>
  <c r="AR20" i="25"/>
  <c r="AS20" i="25"/>
  <c r="AT20" i="25"/>
  <c r="AU20" i="25"/>
  <c r="AV20" i="25"/>
  <c r="AW20" i="25"/>
  <c r="AX20" i="25"/>
  <c r="AY20" i="25"/>
  <c r="AZ20" i="25"/>
  <c r="BA20" i="25"/>
  <c r="BB20" i="25"/>
  <c r="BC20" i="25"/>
  <c r="BD20" i="25"/>
  <c r="B21" i="25"/>
  <c r="C21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AG21" i="25"/>
  <c r="AH21" i="25"/>
  <c r="AI21" i="25"/>
  <c r="AJ21" i="25"/>
  <c r="AK21" i="25"/>
  <c r="AL21" i="25"/>
  <c r="AM21" i="25"/>
  <c r="AN21" i="25"/>
  <c r="AO21" i="25"/>
  <c r="AP21" i="25"/>
  <c r="AQ21" i="25"/>
  <c r="AR21" i="25"/>
  <c r="AS21" i="25"/>
  <c r="AT21" i="25"/>
  <c r="AU21" i="25"/>
  <c r="AV21" i="25"/>
  <c r="AW21" i="25"/>
  <c r="AX21" i="25"/>
  <c r="AY21" i="25"/>
  <c r="AZ21" i="25"/>
  <c r="BA21" i="25"/>
  <c r="BB21" i="25"/>
  <c r="BC21" i="25"/>
  <c r="BD21" i="25"/>
  <c r="B22" i="25"/>
  <c r="C22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AI22" i="25"/>
  <c r="AJ22" i="25"/>
  <c r="AK22" i="25"/>
  <c r="AL22" i="25"/>
  <c r="AM22" i="25"/>
  <c r="AN22" i="25"/>
  <c r="AO22" i="25"/>
  <c r="AP22" i="25"/>
  <c r="AQ22" i="25"/>
  <c r="AR22" i="25"/>
  <c r="AS22" i="25"/>
  <c r="AT22" i="25"/>
  <c r="AU22" i="25"/>
  <c r="AV22" i="25"/>
  <c r="AW22" i="25"/>
  <c r="AX22" i="25"/>
  <c r="AY22" i="25"/>
  <c r="AZ22" i="25"/>
  <c r="BA22" i="25"/>
  <c r="BB22" i="25"/>
  <c r="BC22" i="25"/>
  <c r="BD22" i="25"/>
  <c r="B23" i="25"/>
  <c r="C23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AI23" i="25"/>
  <c r="AJ23" i="25"/>
  <c r="AK23" i="25"/>
  <c r="AL23" i="25"/>
  <c r="AM23" i="25"/>
  <c r="AN23" i="25"/>
  <c r="AO23" i="25"/>
  <c r="AP23" i="25"/>
  <c r="AQ23" i="25"/>
  <c r="AR23" i="25"/>
  <c r="AS23" i="25"/>
  <c r="AT23" i="25"/>
  <c r="AU23" i="25"/>
  <c r="AV23" i="25"/>
  <c r="AW23" i="25"/>
  <c r="AX23" i="25"/>
  <c r="AY23" i="25"/>
  <c r="AZ23" i="25"/>
  <c r="BA23" i="25"/>
  <c r="BB23" i="25"/>
  <c r="BC23" i="25"/>
  <c r="BD23" i="25"/>
  <c r="B24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U24" i="25"/>
  <c r="AV24" i="25"/>
  <c r="AW24" i="25"/>
  <c r="AX24" i="25"/>
  <c r="AY24" i="25"/>
  <c r="AZ24" i="25"/>
  <c r="BA24" i="25"/>
  <c r="BB24" i="25"/>
  <c r="BC24" i="25"/>
  <c r="BD24" i="25"/>
  <c r="B25" i="25"/>
  <c r="C25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AF25" i="25"/>
  <c r="AG25" i="25"/>
  <c r="AH25" i="25"/>
  <c r="AI25" i="25"/>
  <c r="AJ25" i="25"/>
  <c r="AK25" i="25"/>
  <c r="AL25" i="25"/>
  <c r="AM25" i="25"/>
  <c r="AN25" i="25"/>
  <c r="AO25" i="25"/>
  <c r="AP25" i="25"/>
  <c r="AQ25" i="25"/>
  <c r="AR25" i="25"/>
  <c r="AS25" i="25"/>
  <c r="AT25" i="25"/>
  <c r="AU25" i="25"/>
  <c r="AV25" i="25"/>
  <c r="AW25" i="25"/>
  <c r="AX25" i="25"/>
  <c r="AY25" i="25"/>
  <c r="AZ25" i="25"/>
  <c r="BA25" i="25"/>
  <c r="BB25" i="25"/>
  <c r="BC25" i="25"/>
  <c r="BD25" i="25"/>
  <c r="B26" i="25"/>
  <c r="C26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AI26" i="25"/>
  <c r="AJ26" i="25"/>
  <c r="AK26" i="25"/>
  <c r="AL26" i="25"/>
  <c r="AM26" i="25"/>
  <c r="AN26" i="25"/>
  <c r="AO26" i="25"/>
  <c r="AP26" i="25"/>
  <c r="AQ26" i="25"/>
  <c r="AR26" i="25"/>
  <c r="AS26" i="25"/>
  <c r="AT26" i="25"/>
  <c r="AU26" i="25"/>
  <c r="AV26" i="25"/>
  <c r="AW26" i="25"/>
  <c r="AX26" i="25"/>
  <c r="AY26" i="25"/>
  <c r="AZ26" i="25"/>
  <c r="BA26" i="25"/>
  <c r="BB26" i="25"/>
  <c r="BC26" i="25"/>
  <c r="BD26" i="25"/>
  <c r="B27" i="25"/>
  <c r="C27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AI27" i="25"/>
  <c r="AJ27" i="25"/>
  <c r="AK27" i="25"/>
  <c r="AL27" i="25"/>
  <c r="AM27" i="25"/>
  <c r="AN27" i="25"/>
  <c r="AO27" i="25"/>
  <c r="AP27" i="25"/>
  <c r="AQ27" i="25"/>
  <c r="AR27" i="25"/>
  <c r="AS27" i="25"/>
  <c r="AT27" i="25"/>
  <c r="AU27" i="25"/>
  <c r="AV27" i="25"/>
  <c r="AW27" i="25"/>
  <c r="AX27" i="25"/>
  <c r="AY27" i="25"/>
  <c r="AZ27" i="25"/>
  <c r="BA27" i="25"/>
  <c r="BB27" i="25"/>
  <c r="BC27" i="25"/>
  <c r="BD27" i="25"/>
  <c r="B28" i="25"/>
  <c r="C28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AF28" i="25"/>
  <c r="AG28" i="25"/>
  <c r="AH28" i="25"/>
  <c r="AI28" i="25"/>
  <c r="AJ28" i="25"/>
  <c r="AK28" i="25"/>
  <c r="AL28" i="25"/>
  <c r="AM28" i="25"/>
  <c r="AN28" i="25"/>
  <c r="AO28" i="25"/>
  <c r="AP28" i="25"/>
  <c r="AQ28" i="25"/>
  <c r="AR28" i="25"/>
  <c r="AS28" i="25"/>
  <c r="AT28" i="25"/>
  <c r="AU28" i="25"/>
  <c r="AV28" i="25"/>
  <c r="AW28" i="25"/>
  <c r="AX28" i="25"/>
  <c r="AY28" i="25"/>
  <c r="AZ28" i="25"/>
  <c r="BA28" i="25"/>
  <c r="BB28" i="25"/>
  <c r="BC28" i="25"/>
  <c r="BD28" i="25"/>
  <c r="B29" i="25"/>
  <c r="C29" i="25"/>
  <c r="D29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AE29" i="25"/>
  <c r="AF29" i="25"/>
  <c r="AG29" i="25"/>
  <c r="AH29" i="25"/>
  <c r="AI29" i="25"/>
  <c r="AJ29" i="25"/>
  <c r="AK29" i="25"/>
  <c r="AL29" i="25"/>
  <c r="AM29" i="25"/>
  <c r="AN29" i="25"/>
  <c r="AO29" i="25"/>
  <c r="AP29" i="25"/>
  <c r="AQ29" i="25"/>
  <c r="AR29" i="25"/>
  <c r="AS29" i="25"/>
  <c r="AT29" i="25"/>
  <c r="AU29" i="25"/>
  <c r="AV29" i="25"/>
  <c r="AW29" i="25"/>
  <c r="AX29" i="25"/>
  <c r="AY29" i="25"/>
  <c r="AZ29" i="25"/>
  <c r="BA29" i="25"/>
  <c r="BB29" i="25"/>
  <c r="BC29" i="25"/>
  <c r="BD29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AF30" i="25"/>
  <c r="AG30" i="25"/>
  <c r="AH30" i="25"/>
  <c r="AI30" i="25"/>
  <c r="AJ30" i="25"/>
  <c r="AK30" i="25"/>
  <c r="AL30" i="25"/>
  <c r="AM30" i="25"/>
  <c r="AN30" i="25"/>
  <c r="AO30" i="25"/>
  <c r="AP30" i="25"/>
  <c r="AQ30" i="25"/>
  <c r="AR30" i="25"/>
  <c r="AS30" i="25"/>
  <c r="AT30" i="25"/>
  <c r="AU30" i="25"/>
  <c r="AV30" i="25"/>
  <c r="AW30" i="25"/>
  <c r="AX30" i="25"/>
  <c r="AY30" i="25"/>
  <c r="AZ30" i="25"/>
  <c r="BA30" i="25"/>
  <c r="BB30" i="25"/>
  <c r="BC30" i="25"/>
  <c r="BD30" i="25"/>
  <c r="G31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U31" i="25"/>
  <c r="V31" i="25"/>
  <c r="W31" i="25"/>
  <c r="X31" i="25"/>
  <c r="Y31" i="25"/>
  <c r="Z31" i="25"/>
  <c r="AA31" i="25"/>
  <c r="AB31" i="25"/>
  <c r="AC31" i="25"/>
  <c r="AD31" i="25"/>
  <c r="AE31" i="25"/>
  <c r="AF31" i="25"/>
  <c r="AG31" i="25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U31" i="25"/>
  <c r="AV31" i="25"/>
  <c r="AW31" i="25"/>
  <c r="AX31" i="25"/>
  <c r="AY31" i="25"/>
  <c r="AZ31" i="25"/>
  <c r="BA31" i="25"/>
  <c r="BB31" i="25"/>
  <c r="BC31" i="25"/>
  <c r="BD31" i="25"/>
  <c r="B32" i="25"/>
  <c r="C32" i="25"/>
  <c r="D32" i="25"/>
  <c r="E32" i="25"/>
  <c r="F32" i="25"/>
  <c r="G32" i="25"/>
  <c r="H32" i="25"/>
  <c r="I32" i="25"/>
  <c r="J32" i="25"/>
  <c r="K32" i="25"/>
  <c r="L32" i="25"/>
  <c r="M32" i="25"/>
  <c r="N32" i="25"/>
  <c r="O32" i="25"/>
  <c r="P32" i="25"/>
  <c r="Q32" i="25"/>
  <c r="R32" i="25"/>
  <c r="S32" i="25"/>
  <c r="T32" i="25"/>
  <c r="U32" i="25"/>
  <c r="V32" i="25"/>
  <c r="W32" i="25"/>
  <c r="X32" i="25"/>
  <c r="Y32" i="25"/>
  <c r="Z32" i="25"/>
  <c r="AA32" i="25"/>
  <c r="AB32" i="25"/>
  <c r="AC32" i="25"/>
  <c r="AD32" i="25"/>
  <c r="AE32" i="25"/>
  <c r="AF32" i="25"/>
  <c r="AG32" i="25"/>
  <c r="AH32" i="25"/>
  <c r="AI32" i="25"/>
  <c r="AJ32" i="25"/>
  <c r="AK32" i="25"/>
  <c r="AL32" i="25"/>
  <c r="AM32" i="25"/>
  <c r="AN32" i="25"/>
  <c r="AO32" i="25"/>
  <c r="AP32" i="25"/>
  <c r="AQ32" i="25"/>
  <c r="AR32" i="25"/>
  <c r="AS32" i="25"/>
  <c r="AT32" i="25"/>
  <c r="AU32" i="25"/>
  <c r="AV32" i="25"/>
  <c r="AW32" i="25"/>
  <c r="AX32" i="25"/>
  <c r="AY32" i="25"/>
  <c r="AZ32" i="25"/>
  <c r="BA32" i="25"/>
  <c r="BB32" i="25"/>
  <c r="BC32" i="25"/>
  <c r="BD32" i="25"/>
  <c r="B33" i="25"/>
  <c r="C33" i="25"/>
  <c r="D33" i="25"/>
  <c r="E33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R33" i="25"/>
  <c r="S33" i="25"/>
  <c r="T33" i="25"/>
  <c r="U33" i="25"/>
  <c r="V33" i="25"/>
  <c r="W33" i="25"/>
  <c r="X33" i="25"/>
  <c r="Y33" i="25"/>
  <c r="Z33" i="25"/>
  <c r="AA33" i="25"/>
  <c r="AB33" i="25"/>
  <c r="AC33" i="25"/>
  <c r="AD33" i="25"/>
  <c r="AE33" i="25"/>
  <c r="AF33" i="25"/>
  <c r="AG33" i="25"/>
  <c r="AH33" i="25"/>
  <c r="AI33" i="25"/>
  <c r="AJ33" i="25"/>
  <c r="AK33" i="25"/>
  <c r="AL33" i="25"/>
  <c r="AM33" i="25"/>
  <c r="AN33" i="25"/>
  <c r="AO33" i="25"/>
  <c r="AP33" i="25"/>
  <c r="AQ33" i="25"/>
  <c r="AR33" i="25"/>
  <c r="AS33" i="25"/>
  <c r="AT33" i="25"/>
  <c r="AU33" i="25"/>
  <c r="AV33" i="25"/>
  <c r="AW33" i="25"/>
  <c r="AX33" i="25"/>
  <c r="AY33" i="25"/>
  <c r="AZ33" i="25"/>
  <c r="BA33" i="25"/>
  <c r="BB33" i="25"/>
  <c r="BC33" i="25"/>
  <c r="BD33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U34" i="25"/>
  <c r="V34" i="25"/>
  <c r="W34" i="25"/>
  <c r="X34" i="25"/>
  <c r="Y34" i="25"/>
  <c r="Z34" i="25"/>
  <c r="AA34" i="25"/>
  <c r="AB34" i="25"/>
  <c r="AC34" i="25"/>
  <c r="AD34" i="25"/>
  <c r="AE34" i="25"/>
  <c r="AF34" i="25"/>
  <c r="AG34" i="25"/>
  <c r="AH34" i="25"/>
  <c r="AI34" i="25"/>
  <c r="AJ34" i="25"/>
  <c r="AK34" i="25"/>
  <c r="AL34" i="25"/>
  <c r="AM34" i="25"/>
  <c r="AN34" i="25"/>
  <c r="AO34" i="25"/>
  <c r="AP34" i="25"/>
  <c r="AQ34" i="25"/>
  <c r="AR34" i="25"/>
  <c r="AS34" i="25"/>
  <c r="AT34" i="25"/>
  <c r="AU34" i="25"/>
  <c r="AV34" i="25"/>
  <c r="AW34" i="25"/>
  <c r="AX34" i="25"/>
  <c r="AY34" i="25"/>
  <c r="AZ34" i="25"/>
  <c r="BA34" i="25"/>
  <c r="BB34" i="25"/>
  <c r="BC34" i="25"/>
  <c r="BD34" i="25"/>
  <c r="B35" i="25"/>
  <c r="C35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AF35" i="25"/>
  <c r="AG35" i="25"/>
  <c r="AH35" i="25"/>
  <c r="AI35" i="25"/>
  <c r="AJ35" i="25"/>
  <c r="AK35" i="25"/>
  <c r="AL35" i="25"/>
  <c r="AM35" i="25"/>
  <c r="AN35" i="25"/>
  <c r="AO35" i="25"/>
  <c r="AP35" i="25"/>
  <c r="AQ35" i="25"/>
  <c r="AR35" i="25"/>
  <c r="AS35" i="25"/>
  <c r="AT35" i="25"/>
  <c r="AU35" i="25"/>
  <c r="AV35" i="25"/>
  <c r="AW35" i="25"/>
  <c r="AX35" i="25"/>
  <c r="AY35" i="25"/>
  <c r="AZ35" i="25"/>
  <c r="BA35" i="25"/>
  <c r="BB35" i="25"/>
  <c r="BC35" i="25"/>
  <c r="BD35" i="25"/>
  <c r="B36" i="25"/>
  <c r="C36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AF36" i="25"/>
  <c r="AG36" i="25"/>
  <c r="AH36" i="25"/>
  <c r="AI36" i="25"/>
  <c r="AJ36" i="25"/>
  <c r="AK36" i="25"/>
  <c r="AL36" i="25"/>
  <c r="AM36" i="25"/>
  <c r="AN36" i="25"/>
  <c r="AO36" i="25"/>
  <c r="AP36" i="25"/>
  <c r="AQ36" i="25"/>
  <c r="AR36" i="25"/>
  <c r="AS36" i="25"/>
  <c r="AT36" i="25"/>
  <c r="AU36" i="25"/>
  <c r="AV36" i="25"/>
  <c r="AW36" i="25"/>
  <c r="AX36" i="25"/>
  <c r="AY36" i="25"/>
  <c r="AZ36" i="25"/>
  <c r="BA36" i="25"/>
  <c r="BB36" i="25"/>
  <c r="BC36" i="25"/>
  <c r="BD36" i="25"/>
  <c r="B37" i="25"/>
  <c r="C37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U37" i="25"/>
  <c r="V37" i="25"/>
  <c r="W37" i="25"/>
  <c r="X37" i="25"/>
  <c r="Y37" i="25"/>
  <c r="Z37" i="25"/>
  <c r="AA37" i="25"/>
  <c r="AB37" i="25"/>
  <c r="AC37" i="25"/>
  <c r="AD37" i="25"/>
  <c r="AE37" i="25"/>
  <c r="AF37" i="25"/>
  <c r="AG37" i="25"/>
  <c r="AH37" i="25"/>
  <c r="AI37" i="25"/>
  <c r="AJ37" i="25"/>
  <c r="AK37" i="25"/>
  <c r="AL37" i="25"/>
  <c r="AM37" i="25"/>
  <c r="AN37" i="25"/>
  <c r="AO37" i="25"/>
  <c r="AP37" i="25"/>
  <c r="AQ37" i="25"/>
  <c r="AR37" i="25"/>
  <c r="AS37" i="25"/>
  <c r="AT37" i="25"/>
  <c r="AU37" i="25"/>
  <c r="AV37" i="25"/>
  <c r="AW37" i="25"/>
  <c r="AX37" i="25"/>
  <c r="AY37" i="25"/>
  <c r="AZ37" i="25"/>
  <c r="BA37" i="25"/>
  <c r="BB37" i="25"/>
  <c r="BC37" i="25"/>
  <c r="BD37" i="25"/>
  <c r="B38" i="25"/>
  <c r="C38" i="25"/>
  <c r="D38" i="25"/>
  <c r="E38" i="25"/>
  <c r="F38" i="25"/>
  <c r="G38" i="25"/>
  <c r="H38" i="25"/>
  <c r="I38" i="25"/>
  <c r="J38" i="25"/>
  <c r="K38" i="25"/>
  <c r="L38" i="25"/>
  <c r="M38" i="25"/>
  <c r="N38" i="25"/>
  <c r="O38" i="25"/>
  <c r="P38" i="25"/>
  <c r="Q38" i="25"/>
  <c r="R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AF38" i="25"/>
  <c r="AG38" i="25"/>
  <c r="AH38" i="25"/>
  <c r="AI38" i="25"/>
  <c r="AJ38" i="25"/>
  <c r="AK38" i="25"/>
  <c r="AL38" i="25"/>
  <c r="AM38" i="25"/>
  <c r="AN38" i="25"/>
  <c r="AO38" i="25"/>
  <c r="AP38" i="25"/>
  <c r="AQ38" i="25"/>
  <c r="AR38" i="25"/>
  <c r="AS38" i="25"/>
  <c r="AT38" i="25"/>
  <c r="AU38" i="25"/>
  <c r="AV38" i="25"/>
  <c r="AW38" i="25"/>
  <c r="AX38" i="25"/>
  <c r="AY38" i="25"/>
  <c r="AZ38" i="25"/>
  <c r="BA38" i="25"/>
  <c r="BB38" i="25"/>
  <c r="BC38" i="25"/>
  <c r="BD38" i="25"/>
  <c r="B39" i="25"/>
  <c r="C39" i="25"/>
  <c r="D39" i="25"/>
  <c r="E39" i="25"/>
  <c r="F39" i="25"/>
  <c r="G39" i="25"/>
  <c r="H39" i="25"/>
  <c r="I39" i="25"/>
  <c r="J39" i="25"/>
  <c r="K39" i="25"/>
  <c r="L39" i="25"/>
  <c r="M39" i="25"/>
  <c r="N39" i="25"/>
  <c r="O39" i="25"/>
  <c r="P39" i="25"/>
  <c r="Q39" i="25"/>
  <c r="R39" i="25"/>
  <c r="S39" i="25"/>
  <c r="T39" i="25"/>
  <c r="U39" i="25"/>
  <c r="V39" i="25"/>
  <c r="W39" i="25"/>
  <c r="X39" i="25"/>
  <c r="Y39" i="25"/>
  <c r="Z39" i="25"/>
  <c r="AA39" i="25"/>
  <c r="AB39" i="25"/>
  <c r="AC39" i="25"/>
  <c r="AD39" i="25"/>
  <c r="AE39" i="25"/>
  <c r="AF39" i="25"/>
  <c r="AG39" i="25"/>
  <c r="AH39" i="25"/>
  <c r="AI39" i="25"/>
  <c r="AJ39" i="25"/>
  <c r="AK39" i="25"/>
  <c r="AL39" i="25"/>
  <c r="AM39" i="25"/>
  <c r="AN39" i="25"/>
  <c r="AO39" i="25"/>
  <c r="AP39" i="25"/>
  <c r="AQ39" i="25"/>
  <c r="AR39" i="25"/>
  <c r="AS39" i="25"/>
  <c r="AT39" i="25"/>
  <c r="AU39" i="25"/>
  <c r="AV39" i="25"/>
  <c r="AW39" i="25"/>
  <c r="AX39" i="25"/>
  <c r="AY39" i="25"/>
  <c r="AZ39" i="25"/>
  <c r="BA39" i="25"/>
  <c r="BB39" i="25"/>
  <c r="BC39" i="25"/>
  <c r="BD39" i="25"/>
  <c r="B40" i="25"/>
  <c r="C40" i="25"/>
  <c r="D40" i="25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V40" i="25"/>
  <c r="W40" i="25"/>
  <c r="X40" i="25"/>
  <c r="Y40" i="25"/>
  <c r="Z40" i="25"/>
  <c r="AA40" i="25"/>
  <c r="AB40" i="25"/>
  <c r="AC40" i="25"/>
  <c r="AD40" i="25"/>
  <c r="AE40" i="25"/>
  <c r="AF40" i="25"/>
  <c r="AG40" i="25"/>
  <c r="AH40" i="25"/>
  <c r="AI40" i="25"/>
  <c r="AJ40" i="25"/>
  <c r="AK40" i="25"/>
  <c r="AL40" i="25"/>
  <c r="AM40" i="25"/>
  <c r="AN40" i="25"/>
  <c r="AO40" i="25"/>
  <c r="AP40" i="25"/>
  <c r="AQ40" i="25"/>
  <c r="AR40" i="25"/>
  <c r="AS40" i="25"/>
  <c r="AT40" i="25"/>
  <c r="AU40" i="25"/>
  <c r="AV40" i="25"/>
  <c r="AW40" i="25"/>
  <c r="AX40" i="25"/>
  <c r="AY40" i="25"/>
  <c r="AZ40" i="25"/>
  <c r="BA40" i="25"/>
  <c r="BB40" i="25"/>
  <c r="BC40" i="25"/>
  <c r="BD40" i="25"/>
  <c r="B41" i="25"/>
  <c r="C41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AE41" i="25"/>
  <c r="AF41" i="25"/>
  <c r="AG41" i="25"/>
  <c r="AH41" i="25"/>
  <c r="AI41" i="25"/>
  <c r="AJ41" i="25"/>
  <c r="AK41" i="25"/>
  <c r="AL41" i="25"/>
  <c r="AM41" i="25"/>
  <c r="AN41" i="25"/>
  <c r="AO41" i="25"/>
  <c r="AP41" i="25"/>
  <c r="AQ41" i="25"/>
  <c r="AR41" i="25"/>
  <c r="AS41" i="25"/>
  <c r="AT41" i="25"/>
  <c r="AU41" i="25"/>
  <c r="AV41" i="25"/>
  <c r="AW41" i="25"/>
  <c r="AX41" i="25"/>
  <c r="AY41" i="25"/>
  <c r="AZ41" i="25"/>
  <c r="BA41" i="25"/>
  <c r="BB41" i="25"/>
  <c r="BC41" i="25"/>
  <c r="BD41" i="25"/>
  <c r="B42" i="25"/>
  <c r="C42" i="25"/>
  <c r="D42" i="25"/>
  <c r="E42" i="25"/>
  <c r="F42" i="25"/>
  <c r="G42" i="25"/>
  <c r="H42" i="25"/>
  <c r="I42" i="25"/>
  <c r="J42" i="25"/>
  <c r="K42" i="25"/>
  <c r="L42" i="25"/>
  <c r="M42" i="25"/>
  <c r="N42" i="25"/>
  <c r="O42" i="25"/>
  <c r="P42" i="25"/>
  <c r="Q42" i="25"/>
  <c r="R42" i="25"/>
  <c r="S42" i="25"/>
  <c r="T42" i="25"/>
  <c r="U42" i="25"/>
  <c r="V42" i="25"/>
  <c r="W42" i="25"/>
  <c r="X42" i="25"/>
  <c r="Y42" i="25"/>
  <c r="Z42" i="25"/>
  <c r="AA42" i="25"/>
  <c r="AB42" i="25"/>
  <c r="AC42" i="25"/>
  <c r="AD42" i="25"/>
  <c r="AE42" i="25"/>
  <c r="AF42" i="25"/>
  <c r="AG42" i="25"/>
  <c r="AH42" i="25"/>
  <c r="AI42" i="25"/>
  <c r="AJ42" i="25"/>
  <c r="AK42" i="25"/>
  <c r="AL42" i="25"/>
  <c r="AM42" i="25"/>
  <c r="AN42" i="25"/>
  <c r="AO42" i="25"/>
  <c r="AP42" i="25"/>
  <c r="AQ42" i="25"/>
  <c r="AR42" i="25"/>
  <c r="AS42" i="25"/>
  <c r="AT42" i="25"/>
  <c r="AU42" i="25"/>
  <c r="AV42" i="25"/>
  <c r="AW42" i="25"/>
  <c r="AX42" i="25"/>
  <c r="AY42" i="25"/>
  <c r="AZ42" i="25"/>
  <c r="BA42" i="25"/>
  <c r="BB42" i="25"/>
  <c r="BC42" i="25"/>
  <c r="BD42" i="25"/>
  <c r="B43" i="25"/>
  <c r="C43" i="25"/>
  <c r="D43" i="25"/>
  <c r="E43" i="25"/>
  <c r="F43" i="25"/>
  <c r="G43" i="25"/>
  <c r="H43" i="25"/>
  <c r="I43" i="25"/>
  <c r="J43" i="25"/>
  <c r="K43" i="25"/>
  <c r="L43" i="25"/>
  <c r="M43" i="25"/>
  <c r="N43" i="25"/>
  <c r="O43" i="25"/>
  <c r="P43" i="25"/>
  <c r="Q43" i="25"/>
  <c r="R43" i="25"/>
  <c r="S43" i="25"/>
  <c r="T43" i="25"/>
  <c r="U43" i="25"/>
  <c r="V43" i="25"/>
  <c r="W43" i="25"/>
  <c r="X43" i="25"/>
  <c r="Y43" i="25"/>
  <c r="Z43" i="25"/>
  <c r="AA43" i="25"/>
  <c r="AB43" i="25"/>
  <c r="AC43" i="25"/>
  <c r="AD43" i="25"/>
  <c r="AE43" i="25"/>
  <c r="AF43" i="25"/>
  <c r="AG43" i="25"/>
  <c r="AH43" i="25"/>
  <c r="AI43" i="25"/>
  <c r="AJ43" i="25"/>
  <c r="AK43" i="25"/>
  <c r="AL43" i="25"/>
  <c r="AM43" i="25"/>
  <c r="AN43" i="25"/>
  <c r="AO43" i="25"/>
  <c r="AP43" i="25"/>
  <c r="AQ43" i="25"/>
  <c r="AR43" i="25"/>
  <c r="AS43" i="25"/>
  <c r="AT43" i="25"/>
  <c r="AU43" i="25"/>
  <c r="AV43" i="25"/>
  <c r="AW43" i="25"/>
  <c r="AX43" i="25"/>
  <c r="AY43" i="25"/>
  <c r="AZ43" i="25"/>
  <c r="BA43" i="25"/>
  <c r="BB43" i="25"/>
  <c r="BC43" i="25"/>
  <c r="BD43" i="25"/>
  <c r="B44" i="25"/>
  <c r="C44" i="25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Y44" i="25"/>
  <c r="Z44" i="25"/>
  <c r="AA44" i="25"/>
  <c r="AB44" i="25"/>
  <c r="AC44" i="25"/>
  <c r="AD44" i="25"/>
  <c r="AE44" i="25"/>
  <c r="AF44" i="25"/>
  <c r="AG44" i="25"/>
  <c r="AH44" i="25"/>
  <c r="AI44" i="25"/>
  <c r="AJ44" i="25"/>
  <c r="AK44" i="25"/>
  <c r="AL44" i="25"/>
  <c r="AM44" i="25"/>
  <c r="AN44" i="25"/>
  <c r="AO44" i="25"/>
  <c r="AP44" i="25"/>
  <c r="AQ44" i="25"/>
  <c r="AR44" i="25"/>
  <c r="AS44" i="25"/>
  <c r="AT44" i="25"/>
  <c r="AU44" i="25"/>
  <c r="AV44" i="25"/>
  <c r="AW44" i="25"/>
  <c r="AX44" i="25"/>
  <c r="AY44" i="25"/>
  <c r="AZ44" i="25"/>
  <c r="BA44" i="25"/>
  <c r="BB44" i="25"/>
  <c r="BC44" i="25"/>
  <c r="BD44" i="25"/>
  <c r="B45" i="25"/>
  <c r="C45" i="25"/>
  <c r="D45" i="25"/>
  <c r="E45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U45" i="25"/>
  <c r="V45" i="25"/>
  <c r="W45" i="25"/>
  <c r="X45" i="25"/>
  <c r="Y45" i="25"/>
  <c r="Z45" i="25"/>
  <c r="AA45" i="25"/>
  <c r="AB45" i="25"/>
  <c r="AC45" i="25"/>
  <c r="AD45" i="25"/>
  <c r="AE45" i="25"/>
  <c r="AF45" i="25"/>
  <c r="AG45" i="25"/>
  <c r="AH45" i="25"/>
  <c r="AI45" i="25"/>
  <c r="AJ45" i="25"/>
  <c r="AK45" i="25"/>
  <c r="AL45" i="25"/>
  <c r="AM45" i="25"/>
  <c r="AN45" i="25"/>
  <c r="AO45" i="25"/>
  <c r="AP45" i="25"/>
  <c r="AQ45" i="25"/>
  <c r="AR45" i="25"/>
  <c r="AS45" i="25"/>
  <c r="AT45" i="25"/>
  <c r="AU45" i="25"/>
  <c r="AV45" i="25"/>
  <c r="AW45" i="25"/>
  <c r="AX45" i="25"/>
  <c r="AY45" i="25"/>
  <c r="AZ45" i="25"/>
  <c r="BA45" i="25"/>
  <c r="BB45" i="25"/>
  <c r="BC45" i="25"/>
  <c r="BD45" i="25"/>
  <c r="B46" i="25"/>
  <c r="C46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AF46" i="25"/>
  <c r="AG46" i="25"/>
  <c r="AH46" i="25"/>
  <c r="AI46" i="25"/>
  <c r="AJ46" i="25"/>
  <c r="AK46" i="25"/>
  <c r="AL46" i="25"/>
  <c r="AM46" i="25"/>
  <c r="AN46" i="25"/>
  <c r="AO46" i="25"/>
  <c r="AP46" i="25"/>
  <c r="AQ46" i="25"/>
  <c r="AR46" i="25"/>
  <c r="AS46" i="25"/>
  <c r="AT46" i="25"/>
  <c r="AU46" i="25"/>
  <c r="AV46" i="25"/>
  <c r="AW46" i="25"/>
  <c r="AX46" i="25"/>
  <c r="AY46" i="25"/>
  <c r="AZ46" i="25"/>
  <c r="BA46" i="25"/>
  <c r="BB46" i="25"/>
  <c r="BC46" i="25"/>
  <c r="BD46" i="25"/>
  <c r="B47" i="25"/>
  <c r="C47" i="25"/>
  <c r="D47" i="25"/>
  <c r="E47" i="25"/>
  <c r="F47" i="25"/>
  <c r="G47" i="25"/>
  <c r="H47" i="25"/>
  <c r="I47" i="25"/>
  <c r="J47" i="25"/>
  <c r="K47" i="25"/>
  <c r="L47" i="25"/>
  <c r="M47" i="25"/>
  <c r="N47" i="25"/>
  <c r="O47" i="25"/>
  <c r="P47" i="25"/>
  <c r="Q47" i="25"/>
  <c r="R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AE47" i="25"/>
  <c r="AF47" i="25"/>
  <c r="AG47" i="25"/>
  <c r="AH47" i="25"/>
  <c r="AI47" i="25"/>
  <c r="AJ47" i="25"/>
  <c r="AK47" i="25"/>
  <c r="AL47" i="25"/>
  <c r="AM47" i="25"/>
  <c r="AN47" i="25"/>
  <c r="AO47" i="25"/>
  <c r="AP47" i="25"/>
  <c r="AQ47" i="25"/>
  <c r="AR47" i="25"/>
  <c r="AS47" i="25"/>
  <c r="AT47" i="25"/>
  <c r="AU47" i="25"/>
  <c r="AV47" i="25"/>
  <c r="AW47" i="25"/>
  <c r="AX47" i="25"/>
  <c r="AY47" i="25"/>
  <c r="AZ47" i="25"/>
  <c r="BA47" i="25"/>
  <c r="BB47" i="25"/>
  <c r="BC47" i="25"/>
  <c r="BD47" i="25"/>
  <c r="B48" i="25"/>
  <c r="C48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AI48" i="25"/>
  <c r="AJ48" i="25"/>
  <c r="AK48" i="25"/>
  <c r="AL48" i="25"/>
  <c r="AM48" i="25"/>
  <c r="AN48" i="25"/>
  <c r="AO48" i="25"/>
  <c r="AP48" i="25"/>
  <c r="AQ48" i="25"/>
  <c r="AR48" i="25"/>
  <c r="AS48" i="25"/>
  <c r="AT48" i="25"/>
  <c r="AU48" i="25"/>
  <c r="AV48" i="25"/>
  <c r="AW48" i="25"/>
  <c r="AX48" i="25"/>
  <c r="AY48" i="25"/>
  <c r="AZ48" i="25"/>
  <c r="BA48" i="25"/>
  <c r="BB48" i="25"/>
  <c r="BC48" i="25"/>
  <c r="BD48" i="25"/>
  <c r="B9" i="25"/>
  <c r="C9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V9" i="25"/>
  <c r="W9" i="25"/>
  <c r="X9" i="25"/>
  <c r="Y9" i="25"/>
  <c r="Z9" i="25"/>
  <c r="AA9" i="25"/>
  <c r="AB9" i="25"/>
  <c r="AC9" i="25"/>
  <c r="AD9" i="25"/>
  <c r="AE9" i="25"/>
  <c r="AF9" i="25"/>
  <c r="AG9" i="25"/>
  <c r="AH9" i="25"/>
  <c r="AI9" i="25"/>
  <c r="AJ9" i="25"/>
  <c r="AK9" i="25"/>
  <c r="AL9" i="25"/>
  <c r="AM9" i="25"/>
  <c r="AN9" i="25"/>
  <c r="AO9" i="25"/>
  <c r="AP9" i="25"/>
  <c r="AQ9" i="25"/>
  <c r="AR9" i="25"/>
  <c r="AS9" i="25"/>
  <c r="AT9" i="25"/>
  <c r="AU9" i="25"/>
  <c r="AV9" i="25"/>
  <c r="AW9" i="25"/>
  <c r="AX9" i="25"/>
  <c r="AY9" i="25"/>
  <c r="AZ9" i="25"/>
  <c r="BA9" i="25"/>
  <c r="BB9" i="25"/>
  <c r="BC9" i="25"/>
  <c r="BD9" i="25"/>
  <c r="BE9" i="25"/>
  <c r="CH10" i="8"/>
  <c r="CH8" i="8" s="1"/>
  <c r="CG10" i="8"/>
  <c r="CF10" i="8"/>
  <c r="CE10" i="8"/>
  <c r="CD10" i="8"/>
  <c r="CD57" i="8" s="1"/>
  <c r="CC10" i="8"/>
  <c r="CB10" i="8"/>
  <c r="CA10" i="8"/>
  <c r="CA66" i="8" s="1"/>
  <c r="BZ10" i="8"/>
  <c r="BY10" i="8"/>
  <c r="BX10" i="8"/>
  <c r="BW10" i="8"/>
  <c r="BV10" i="8"/>
  <c r="BU10" i="8"/>
  <c r="BT10" i="8"/>
  <c r="BN43" i="25"/>
  <c r="BN41" i="25"/>
  <c r="BN36" i="25"/>
  <c r="BN33" i="25"/>
  <c r="BN31" i="25"/>
  <c r="BN29" i="25"/>
  <c r="BN25" i="25"/>
  <c r="BN17" i="25"/>
  <c r="BN15" i="25"/>
  <c r="A13" i="8"/>
  <c r="BR13" i="8" s="1"/>
  <c r="BR15" i="8"/>
  <c r="BR17" i="8"/>
  <c r="BR18" i="8"/>
  <c r="BR20" i="8"/>
  <c r="BR21" i="8"/>
  <c r="BR23" i="8"/>
  <c r="BR24" i="8"/>
  <c r="BC25" i="8"/>
  <c r="BR26" i="8"/>
  <c r="BR28" i="8"/>
  <c r="BR29" i="8"/>
  <c r="BR30" i="8"/>
  <c r="BR31" i="8"/>
  <c r="BC32" i="8"/>
  <c r="BC33" i="8"/>
  <c r="A11" i="25"/>
  <c r="A13" i="25"/>
  <c r="A14" i="25"/>
  <c r="A15" i="25"/>
  <c r="A16" i="25"/>
  <c r="A17" i="25"/>
  <c r="A18" i="25"/>
  <c r="A19" i="25"/>
  <c r="BM19" i="25"/>
  <c r="A21" i="25"/>
  <c r="A22" i="25"/>
  <c r="A23" i="25"/>
  <c r="BM23" i="25"/>
  <c r="A24" i="25"/>
  <c r="A25" i="25"/>
  <c r="BM25" i="25"/>
  <c r="A26" i="25"/>
  <c r="A27" i="25"/>
  <c r="A28" i="25"/>
  <c r="A29" i="25"/>
  <c r="A32" i="25"/>
  <c r="A33" i="25"/>
  <c r="A34" i="25"/>
  <c r="A35" i="25"/>
  <c r="A36" i="25"/>
  <c r="A37" i="25"/>
  <c r="A38" i="25"/>
  <c r="BM38" i="25"/>
  <c r="A39" i="25"/>
  <c r="A40" i="25"/>
  <c r="A41" i="25"/>
  <c r="A42" i="25"/>
  <c r="A43" i="25"/>
  <c r="A44" i="25"/>
  <c r="A45" i="25"/>
  <c r="A46" i="25"/>
  <c r="A47" i="25"/>
  <c r="A48" i="25"/>
  <c r="BM37" i="25"/>
  <c r="BM21" i="25"/>
  <c r="BM39" i="25"/>
  <c r="BM35" i="25"/>
  <c r="BM32" i="25"/>
  <c r="BM48" i="25"/>
  <c r="BM30" i="25"/>
  <c r="BG37" i="25"/>
  <c r="BG21" i="25"/>
  <c r="BC31" i="8"/>
  <c r="BJ37" i="25"/>
  <c r="BG40" i="25"/>
  <c r="BJ32" i="25"/>
  <c r="BX8" i="8"/>
  <c r="BB29" i="8"/>
  <c r="BB27" i="8"/>
  <c r="BB23" i="8"/>
  <c r="BB30" i="8"/>
  <c r="BB26" i="8"/>
  <c r="BB18" i="8"/>
  <c r="BC21" i="8"/>
  <c r="BC17" i="8"/>
  <c r="BC24" i="8"/>
  <c r="BC30" i="8"/>
  <c r="BR32" i="8"/>
  <c r="BC23" i="8"/>
  <c r="BC29" i="8"/>
  <c r="BC26" i="8"/>
  <c r="BG25" i="8"/>
  <c r="BC20" i="8"/>
  <c r="BC28" i="8"/>
  <c r="BC18" i="8"/>
  <c r="BF27" i="8"/>
  <c r="BD22" i="8"/>
  <c r="BE29" i="8"/>
  <c r="BF17" i="8"/>
  <c r="BG30" i="8"/>
  <c r="BJ21" i="21" s="1"/>
  <c r="BJ26" i="25" s="1"/>
  <c r="BD21" i="8"/>
  <c r="BG29" i="8"/>
  <c r="BR22" i="8"/>
  <c r="BC22" i="8"/>
  <c r="BD19" i="8"/>
  <c r="BE21" i="8"/>
  <c r="BR33" i="8"/>
  <c r="BF26" i="8"/>
  <c r="BI17" i="21" s="1"/>
  <c r="BI22" i="25" s="1"/>
  <c r="BF25" i="8"/>
  <c r="BF21" i="8"/>
  <c r="BG30" i="25"/>
  <c r="BM28" i="25"/>
  <c r="BM26" i="25"/>
  <c r="BM18" i="25"/>
  <c r="BG16" i="25"/>
  <c r="BM10" i="25"/>
  <c r="BE20" i="8"/>
  <c r="BE30" i="8"/>
  <c r="BM16" i="25"/>
  <c r="BF19" i="8"/>
  <c r="BG31" i="8"/>
  <c r="BR25" i="8"/>
  <c r="BG24" i="8"/>
  <c r="BG26" i="8"/>
  <c r="BR16" i="8"/>
  <c r="BC16" i="8"/>
  <c r="BE25" i="8"/>
  <c r="BH16" i="21" s="1"/>
  <c r="BH21" i="25" s="1"/>
  <c r="BE22" i="8"/>
  <c r="BG21" i="8"/>
  <c r="BD25" i="8"/>
  <c r="BF22" i="8"/>
  <c r="BI19" i="21"/>
  <c r="BI24" i="25" s="1"/>
  <c r="BG18" i="8"/>
  <c r="BJ9" i="21"/>
  <c r="BJ14" i="25" s="1"/>
  <c r="BD18" i="8"/>
  <c r="BF23" i="8"/>
  <c r="BI14" i="21" s="1"/>
  <c r="BI19" i="25" s="1"/>
  <c r="BD24" i="8"/>
  <c r="BG22" i="8"/>
  <c r="BJ13" i="21" s="1"/>
  <c r="BJ18" i="25" s="1"/>
  <c r="BI10" i="21"/>
  <c r="BI15" i="25" s="1"/>
  <c r="BJ8" i="21"/>
  <c r="BJ13" i="25" s="1"/>
  <c r="BH13" i="21"/>
  <c r="BH18" i="25" s="1"/>
  <c r="BI8" i="21"/>
  <c r="BI13" i="25" s="1"/>
  <c r="BJ15" i="21"/>
  <c r="BJ20" i="25" s="1"/>
  <c r="BH12" i="21"/>
  <c r="BH17" i="25" s="1"/>
  <c r="BH20" i="21"/>
  <c r="BH25" i="25" s="1"/>
  <c r="BJ16" i="21"/>
  <c r="BJ21" i="25" s="1"/>
  <c r="BH15" i="21"/>
  <c r="BH20" i="25" s="1"/>
  <c r="BJ17" i="21"/>
  <c r="BJ22" i="25" s="1"/>
  <c r="BJ22" i="21"/>
  <c r="BJ27" i="25" s="1"/>
  <c r="BH21" i="21"/>
  <c r="BH26" i="25" s="1"/>
  <c r="BH11" i="21"/>
  <c r="BH16" i="25" s="1"/>
  <c r="BI16" i="21"/>
  <c r="BI21" i="25" s="1"/>
  <c r="BI9" i="21"/>
  <c r="BI14" i="25" s="1"/>
  <c r="BG10" i="21" l="1"/>
  <c r="BG15" i="25" s="1"/>
  <c r="BI13" i="21"/>
  <c r="BI18" i="25" s="1"/>
  <c r="BI18" i="8"/>
  <c r="BL9" i="21" s="1"/>
  <c r="BL14" i="25" s="1"/>
  <c r="CZ13" i="8"/>
  <c r="BW57" i="8"/>
  <c r="CZ43" i="8"/>
  <c r="BJ37" i="21"/>
  <c r="BJ42" i="25" s="1"/>
  <c r="BH18" i="8"/>
  <c r="CG8" i="8"/>
  <c r="BI37" i="21"/>
  <c r="BI42" i="25" s="1"/>
  <c r="BQ6" i="8"/>
  <c r="BH14" i="21"/>
  <c r="BH19" i="25" s="1"/>
  <c r="BI18" i="21"/>
  <c r="BI23" i="25" s="1"/>
  <c r="CS49" i="8"/>
  <c r="DD37" i="8"/>
  <c r="CR35" i="8"/>
  <c r="DA20" i="8"/>
  <c r="BH25" i="8"/>
  <c r="BK16" i="21" s="1"/>
  <c r="BK21" i="25" s="1"/>
  <c r="CB18" i="8"/>
  <c r="CQ49" i="8"/>
  <c r="CA65" i="8"/>
  <c r="CX65" i="8"/>
  <c r="CZ65" i="8"/>
  <c r="B6" i="8"/>
  <c r="CE15" i="8"/>
  <c r="BV8" i="8"/>
  <c r="BZ68" i="8"/>
  <c r="CD58" i="8"/>
  <c r="CH32" i="8"/>
  <c r="BI42" i="21"/>
  <c r="BI47" i="25" s="1"/>
  <c r="CU52" i="8"/>
  <c r="CU45" i="8"/>
  <c r="CS46" i="8"/>
  <c r="CR53" i="8"/>
  <c r="DD21" i="8"/>
  <c r="DC44" i="8"/>
  <c r="CV53" i="8"/>
  <c r="CT56" i="8"/>
  <c r="CX17" i="8"/>
  <c r="CY8" i="8"/>
  <c r="CS26" i="8"/>
  <c r="CS16" i="8"/>
  <c r="CS66" i="8"/>
  <c r="CS14" i="8"/>
  <c r="CS45" i="8"/>
  <c r="CS52" i="8"/>
  <c r="CS56" i="8"/>
  <c r="CU54" i="8"/>
  <c r="CU60" i="8"/>
  <c r="CU26" i="8"/>
  <c r="CU18" i="8"/>
  <c r="CU36" i="8"/>
  <c r="DA16" i="8"/>
  <c r="BG8" i="21"/>
  <c r="BG13" i="25" s="1"/>
  <c r="BM13" i="25"/>
  <c r="BK8" i="21"/>
  <c r="BK13" i="25" s="1"/>
  <c r="BH21" i="8"/>
  <c r="BI21" i="8" s="1"/>
  <c r="BL12" i="21" s="1"/>
  <c r="BL17" i="25" s="1"/>
  <c r="BH17" i="8"/>
  <c r="CA21" i="8"/>
  <c r="CH49" i="8"/>
  <c r="CD38" i="8"/>
  <c r="BV36" i="8"/>
  <c r="CG47" i="8"/>
  <c r="CB21" i="8"/>
  <c r="BW35" i="8"/>
  <c r="BM41" i="25"/>
  <c r="BM15" i="25"/>
  <c r="BU34" i="8"/>
  <c r="CC19" i="8"/>
  <c r="CC69" i="8"/>
  <c r="CU63" i="8"/>
  <c r="CS48" i="8"/>
  <c r="CR19" i="8"/>
  <c r="DD26" i="8"/>
  <c r="DC20" i="8"/>
  <c r="DB22" i="8"/>
  <c r="CY25" i="8"/>
  <c r="CT23" i="8"/>
  <c r="CT47" i="8"/>
  <c r="DB26" i="8"/>
  <c r="DB66" i="8"/>
  <c r="CV41" i="8"/>
  <c r="CV60" i="8"/>
  <c r="CX44" i="8"/>
  <c r="CZ40" i="8"/>
  <c r="DC50" i="8"/>
  <c r="DC54" i="8"/>
  <c r="DD29" i="8"/>
  <c r="DD61" i="8"/>
  <c r="CR40" i="8"/>
  <c r="CR61" i="8"/>
  <c r="DC19" i="8"/>
  <c r="CQ36" i="8"/>
  <c r="CV22" i="8"/>
  <c r="BG28" i="21"/>
  <c r="BG33" i="25" s="1"/>
  <c r="BM33" i="25"/>
  <c r="BJ28" i="21"/>
  <c r="BJ33" i="25" s="1"/>
  <c r="BG17" i="21"/>
  <c r="BG22" i="25" s="1"/>
  <c r="BM22" i="25"/>
  <c r="BG15" i="21"/>
  <c r="BG20" i="25" s="1"/>
  <c r="BY64" i="8"/>
  <c r="BG42" i="21"/>
  <c r="BG47" i="25" s="1"/>
  <c r="BJ42" i="21"/>
  <c r="BJ47" i="25" s="1"/>
  <c r="BG40" i="21"/>
  <c r="BG45" i="25" s="1"/>
  <c r="BM45" i="25"/>
  <c r="BJ40" i="21"/>
  <c r="BJ45" i="25" s="1"/>
  <c r="BG38" i="21"/>
  <c r="BG43" i="25" s="1"/>
  <c r="BI38" i="21"/>
  <c r="BI43" i="25" s="1"/>
  <c r="BH38" i="21"/>
  <c r="BH43" i="25" s="1"/>
  <c r="BM43" i="25"/>
  <c r="BG36" i="21"/>
  <c r="BG41" i="25" s="1"/>
  <c r="BJ36" i="21"/>
  <c r="BJ41" i="25" s="1"/>
  <c r="BI36" i="21"/>
  <c r="BI41" i="25" s="1"/>
  <c r="BM34" i="25"/>
  <c r="BG12" i="21"/>
  <c r="BG17" i="25" s="1"/>
  <c r="BM17" i="25"/>
  <c r="BJ12" i="21"/>
  <c r="BJ17" i="25" s="1"/>
  <c r="BI12" i="21"/>
  <c r="BI17" i="25" s="1"/>
  <c r="BK12" i="21"/>
  <c r="BK17" i="25" s="1"/>
  <c r="CX13" i="8"/>
  <c r="CA28" i="8"/>
  <c r="CD29" i="8"/>
  <c r="BZ50" i="8"/>
  <c r="CG26" i="8"/>
  <c r="BU29" i="8"/>
  <c r="CE22" i="8"/>
  <c r="BT46" i="8"/>
  <c r="BT30" i="8"/>
  <c r="CF15" i="8"/>
  <c r="CF50" i="8"/>
  <c r="CA22" i="8"/>
  <c r="CH46" i="8"/>
  <c r="CD45" i="8"/>
  <c r="BV49" i="8"/>
  <c r="BY51" i="8"/>
  <c r="BM47" i="25"/>
  <c r="BZ54" i="8"/>
  <c r="CU29" i="8"/>
  <c r="CS59" i="8"/>
  <c r="CS64" i="8"/>
  <c r="DD68" i="8"/>
  <c r="CQ18" i="8"/>
  <c r="DC40" i="8"/>
  <c r="DB69" i="8"/>
  <c r="CQ22" i="8"/>
  <c r="CP65" i="8"/>
  <c r="CT15" i="8"/>
  <c r="BG33" i="21"/>
  <c r="BG38" i="25" s="1"/>
  <c r="BG31" i="21"/>
  <c r="BG36" i="25" s="1"/>
  <c r="BH31" i="21"/>
  <c r="BH36" i="25" s="1"/>
  <c r="BG29" i="21"/>
  <c r="BG34" i="25" s="1"/>
  <c r="BJ26" i="21"/>
  <c r="BJ31" i="25" s="1"/>
  <c r="BM31" i="25"/>
  <c r="BG24" i="21"/>
  <c r="BG29" i="25" s="1"/>
  <c r="BM29" i="25"/>
  <c r="BG20" i="21"/>
  <c r="BG25" i="25" s="1"/>
  <c r="BJ20" i="21"/>
  <c r="BJ25" i="25" s="1"/>
  <c r="BH26" i="8"/>
  <c r="BK17" i="21" s="1"/>
  <c r="BK22" i="25" s="1"/>
  <c r="CR48" i="8"/>
  <c r="DD23" i="8"/>
  <c r="CX38" i="8"/>
  <c r="CP31" i="8"/>
  <c r="CW19" i="8"/>
  <c r="CW69" i="8"/>
  <c r="CQ62" i="8"/>
  <c r="CW50" i="8"/>
  <c r="CQ23" i="8"/>
  <c r="DD64" i="8"/>
  <c r="BW41" i="8"/>
  <c r="BM42" i="25"/>
  <c r="BH35" i="8"/>
  <c r="BK26" i="21" s="1"/>
  <c r="BK31" i="25" s="1"/>
  <c r="BH22" i="8"/>
  <c r="BK13" i="21" s="1"/>
  <c r="BK18" i="25" s="1"/>
  <c r="BH19" i="8"/>
  <c r="BK10" i="21" s="1"/>
  <c r="BK15" i="25" s="1"/>
  <c r="BO13" i="8"/>
  <c r="DB13" i="8"/>
  <c r="DA13" i="8"/>
  <c r="BB15" i="8"/>
  <c r="BP15" i="8"/>
  <c r="BM15" i="8"/>
  <c r="BM16" i="8"/>
  <c r="BI7" i="21"/>
  <c r="BI12" i="25" s="1"/>
  <c r="BM12" i="25"/>
  <c r="BG7" i="21"/>
  <c r="BG12" i="25" s="1"/>
  <c r="BO15" i="8"/>
  <c r="BF15" i="8"/>
  <c r="BI6" i="21" s="1"/>
  <c r="BI11" i="25" s="1"/>
  <c r="BM11" i="25"/>
  <c r="BJ6" i="21"/>
  <c r="BJ11" i="25" s="1"/>
  <c r="BL15" i="8"/>
  <c r="BB14" i="8"/>
  <c r="BG14" i="8"/>
  <c r="BJ5" i="21" s="1"/>
  <c r="BJ10" i="25" s="1"/>
  <c r="BE14" i="8"/>
  <c r="BH5" i="21" s="1"/>
  <c r="BH10" i="25" s="1"/>
  <c r="BC13" i="8"/>
  <c r="DC13" i="8"/>
  <c r="BF13" i="8"/>
  <c r="BI4" i="21" s="1"/>
  <c r="BI9" i="25" s="1"/>
  <c r="BK13" i="8"/>
  <c r="BM13" i="8"/>
  <c r="CQ13" i="8"/>
  <c r="CU13" i="8"/>
  <c r="BF14" i="8"/>
  <c r="BI5" i="21" s="1"/>
  <c r="BI10" i="25" s="1"/>
  <c r="CW13" i="8"/>
  <c r="BL13" i="8"/>
  <c r="BM9" i="25"/>
  <c r="BO14" i="8"/>
  <c r="BG13" i="8"/>
  <c r="BJ4" i="21" s="1"/>
  <c r="BJ9" i="25" s="1"/>
  <c r="BN13" i="8"/>
  <c r="DD13" i="8"/>
  <c r="CR13" i="8"/>
  <c r="CV13" i="8"/>
  <c r="CP13" i="8"/>
  <c r="BC14" i="8"/>
  <c r="BM14" i="8"/>
  <c r="BE69" i="8"/>
  <c r="BD69" i="8"/>
  <c r="BN68" i="8"/>
  <c r="BB68" i="8"/>
  <c r="BI68" i="8" s="1"/>
  <c r="BG68" i="8"/>
  <c r="BE68" i="8"/>
  <c r="CR68" i="8"/>
  <c r="BD68" i="8"/>
  <c r="BN67" i="8"/>
  <c r="CT67" i="8"/>
  <c r="BR67" i="8"/>
  <c r="BC67" i="8"/>
  <c r="BF60" i="8"/>
  <c r="BH60" i="8" s="1"/>
  <c r="BZ60" i="8"/>
  <c r="BL60" i="8"/>
  <c r="BD60" i="8"/>
  <c r="BE60" i="8"/>
  <c r="BN59" i="8"/>
  <c r="BB59" i="8"/>
  <c r="BI59" i="8" s="1"/>
  <c r="BE57" i="8"/>
  <c r="BE53" i="8"/>
  <c r="BD53" i="8"/>
  <c r="BS53" i="8"/>
  <c r="BT53" i="8"/>
  <c r="BN52" i="8"/>
  <c r="BB52" i="8"/>
  <c r="BG52" i="8"/>
  <c r="BM52" i="8"/>
  <c r="CH52" i="8"/>
  <c r="BL50" i="8"/>
  <c r="BF50" i="8"/>
  <c r="BH50" i="8" s="1"/>
  <c r="BE50" i="8"/>
  <c r="BD50" i="8"/>
  <c r="BM48" i="8"/>
  <c r="BG48" i="8"/>
  <c r="BJ39" i="21" s="1"/>
  <c r="BJ44" i="25" s="1"/>
  <c r="BM47" i="8"/>
  <c r="BG47" i="8"/>
  <c r="BH47" i="8" s="1"/>
  <c r="BK38" i="21" s="1"/>
  <c r="BK43" i="25" s="1"/>
  <c r="CE47" i="8"/>
  <c r="BD47" i="8"/>
  <c r="BE47" i="8"/>
  <c r="BO46" i="8"/>
  <c r="BB46" i="8"/>
  <c r="BL41" i="8"/>
  <c r="BF41" i="8"/>
  <c r="BD41" i="8"/>
  <c r="BE41" i="8"/>
  <c r="BH32" i="21" s="1"/>
  <c r="BH37" i="25" s="1"/>
  <c r="BO40" i="8"/>
  <c r="BB40" i="8"/>
  <c r="BM40" i="8"/>
  <c r="BG40" i="8"/>
  <c r="BJ31" i="21" s="1"/>
  <c r="BJ36" i="25" s="1"/>
  <c r="BG39" i="8"/>
  <c r="BM39" i="8"/>
  <c r="BE39" i="8"/>
  <c r="BH30" i="21" s="1"/>
  <c r="BH35" i="25" s="1"/>
  <c r="CP39" i="8"/>
  <c r="BD39" i="8"/>
  <c r="BT39" i="8"/>
  <c r="BO38" i="8"/>
  <c r="BB38" i="8"/>
  <c r="CW38" i="8"/>
  <c r="DB38" i="8"/>
  <c r="BG38" i="8"/>
  <c r="BJ29" i="21" s="1"/>
  <c r="BJ34" i="25" s="1"/>
  <c r="BL38" i="8"/>
  <c r="BF38" i="8"/>
  <c r="BI29" i="21" s="1"/>
  <c r="BI34" i="25" s="1"/>
  <c r="CV38" i="8"/>
  <c r="BK38" i="8"/>
  <c r="BS38" i="8"/>
  <c r="BD38" i="8"/>
  <c r="BE38" i="8"/>
  <c r="BH29" i="21" s="1"/>
  <c r="BH34" i="25" s="1"/>
  <c r="BL37" i="8"/>
  <c r="CW37" i="8"/>
  <c r="BF37" i="8"/>
  <c r="BD35" i="8"/>
  <c r="BE35" i="8"/>
  <c r="BH26" i="21" s="1"/>
  <c r="BH31" i="25" s="1"/>
  <c r="BC35" i="8"/>
  <c r="BR35" i="8"/>
  <c r="BN34" i="8"/>
  <c r="BB34" i="8"/>
  <c r="CT34" i="8"/>
  <c r="CW34" i="8"/>
  <c r="BL34" i="8"/>
  <c r="BF34" i="8"/>
  <c r="BD34" i="8"/>
  <c r="BE34" i="8"/>
  <c r="BH25" i="21" s="1"/>
  <c r="BH30" i="25" s="1"/>
  <c r="BK34" i="8"/>
  <c r="BP33" i="8"/>
  <c r="BB33" i="8"/>
  <c r="BM33" i="8"/>
  <c r="BG33" i="8"/>
  <c r="BJ24" i="21" s="1"/>
  <c r="BJ29" i="25" s="1"/>
  <c r="BL33" i="8"/>
  <c r="BF33" i="8"/>
  <c r="BI24" i="21" s="1"/>
  <c r="BI29" i="25" s="1"/>
  <c r="BE33" i="8"/>
  <c r="BH24" i="21" s="1"/>
  <c r="BH29" i="25" s="1"/>
  <c r="BD33" i="8"/>
  <c r="BE32" i="8"/>
  <c r="BH23" i="21" s="1"/>
  <c r="BH28" i="25" s="1"/>
  <c r="BL32" i="8"/>
  <c r="BF32" i="8"/>
  <c r="BI23" i="21" s="1"/>
  <c r="BI28" i="25" s="1"/>
  <c r="BD32" i="8"/>
  <c r="BO31" i="8"/>
  <c r="BB31" i="8"/>
  <c r="BF31" i="8"/>
  <c r="BE31" i="8"/>
  <c r="BH22" i="21" s="1"/>
  <c r="BH27" i="25" s="1"/>
  <c r="BX30" i="8"/>
  <c r="CA51" i="8"/>
  <c r="CA27" i="8"/>
  <c r="CH31" i="8"/>
  <c r="CH26" i="8"/>
  <c r="CD49" i="8"/>
  <c r="CD64" i="8"/>
  <c r="BZ58" i="8"/>
  <c r="BV20" i="8"/>
  <c r="CG68" i="8"/>
  <c r="CG43" i="8"/>
  <c r="CC43" i="8"/>
  <c r="BU16" i="8"/>
  <c r="CF51" i="8"/>
  <c r="BX18" i="8"/>
  <c r="BT41" i="8"/>
  <c r="CE49" i="8"/>
  <c r="BD46" i="8"/>
  <c r="CC35" i="8"/>
  <c r="AC6" i="8"/>
  <c r="CA35" i="8"/>
  <c r="CA64" i="8"/>
  <c r="CA24" i="8"/>
  <c r="BY13" i="8"/>
  <c r="BW13" i="8"/>
  <c r="BW68" i="8"/>
  <c r="BW18" i="8"/>
  <c r="CE21" i="8"/>
  <c r="CE37" i="8"/>
  <c r="BT17" i="8"/>
  <c r="BT64" i="8"/>
  <c r="BX45" i="8"/>
  <c r="BX67" i="8"/>
  <c r="CB34" i="8"/>
  <c r="CB16" i="8"/>
  <c r="CB36" i="8"/>
  <c r="CF64" i="8"/>
  <c r="CF65" i="8"/>
  <c r="CF29" i="8"/>
  <c r="CF47" i="8"/>
  <c r="BY55" i="8"/>
  <c r="BY35" i="8"/>
  <c r="BY39" i="8"/>
  <c r="BY61" i="8"/>
  <c r="CG15" i="8"/>
  <c r="CG55" i="8"/>
  <c r="CG38" i="8"/>
  <c r="CG13" i="8"/>
  <c r="CG17" i="8"/>
  <c r="CG36" i="8"/>
  <c r="BV35" i="8"/>
  <c r="BV30" i="8"/>
  <c r="BV53" i="8"/>
  <c r="BV19" i="8"/>
  <c r="BV17" i="8"/>
  <c r="BV50" i="8"/>
  <c r="BZ18" i="8"/>
  <c r="BZ14" i="8"/>
  <c r="BW29" i="8"/>
  <c r="BW44" i="8"/>
  <c r="BW63" i="8"/>
  <c r="CE62" i="8"/>
  <c r="CE48" i="8"/>
  <c r="CE16" i="8"/>
  <c r="BT20" i="8"/>
  <c r="BX52" i="8"/>
  <c r="BX14" i="8"/>
  <c r="CB66" i="8"/>
  <c r="CB19" i="8"/>
  <c r="CB23" i="8"/>
  <c r="CF63" i="8"/>
  <c r="CF42" i="8"/>
  <c r="CF36" i="8"/>
  <c r="BY28" i="8"/>
  <c r="BY44" i="8"/>
  <c r="BY33" i="8"/>
  <c r="BY30" i="8"/>
  <c r="BY41" i="8"/>
  <c r="CG27" i="8"/>
  <c r="CG67" i="8"/>
  <c r="CG29" i="8"/>
  <c r="CG40" i="8"/>
  <c r="CG52" i="8"/>
  <c r="CG58" i="8"/>
  <c r="BV26" i="8"/>
  <c r="BV45" i="8"/>
  <c r="BV31" i="8"/>
  <c r="BV54" i="8"/>
  <c r="BV15" i="8"/>
  <c r="CD36" i="8"/>
  <c r="CD69" i="8"/>
  <c r="CD19" i="8"/>
  <c r="CD62" i="8"/>
  <c r="CD52" i="8"/>
  <c r="CH53" i="8"/>
  <c r="CH17" i="8"/>
  <c r="CH55" i="8"/>
  <c r="CH15" i="8"/>
  <c r="CA37" i="8"/>
  <c r="CA34" i="8"/>
  <c r="CA17" i="8"/>
  <c r="CA40" i="8"/>
  <c r="CA31" i="8"/>
  <c r="BE66" i="8"/>
  <c r="BD66" i="8"/>
  <c r="BM63" i="8"/>
  <c r="BG63" i="8"/>
  <c r="CE63" i="8"/>
  <c r="BE63" i="8"/>
  <c r="BK63" i="8"/>
  <c r="BT63" i="8"/>
  <c r="BD63" i="8"/>
  <c r="BT61" i="8"/>
  <c r="BN60" i="8"/>
  <c r="BB60" i="8"/>
  <c r="BI60" i="8" s="1"/>
  <c r="BX58" i="8"/>
  <c r="BF58" i="8"/>
  <c r="BL58" i="8"/>
  <c r="BK58" i="8"/>
  <c r="BD58" i="8"/>
  <c r="CP58" i="8"/>
  <c r="BT58" i="8"/>
  <c r="BD55" i="8"/>
  <c r="BE55" i="8"/>
  <c r="BO54" i="8"/>
  <c r="BB54" i="8"/>
  <c r="BI54" i="8" s="1"/>
  <c r="BG54" i="8"/>
  <c r="DB54" i="8"/>
  <c r="BF54" i="8"/>
  <c r="BL54" i="8"/>
  <c r="BK54" i="8"/>
  <c r="BS54" i="8"/>
  <c r="BD54" i="8"/>
  <c r="CR54" i="8"/>
  <c r="BE54" i="8"/>
  <c r="BT54" i="8"/>
  <c r="BG53" i="8"/>
  <c r="BH53" i="8" s="1"/>
  <c r="DA53" i="8"/>
  <c r="BD51" i="8"/>
  <c r="BE51" i="8"/>
  <c r="BH42" i="21" s="1"/>
  <c r="BH47" i="25" s="1"/>
  <c r="BC51" i="8"/>
  <c r="BR51" i="8"/>
  <c r="BN50" i="8"/>
  <c r="BB50" i="8"/>
  <c r="BL49" i="8"/>
  <c r="BF49" i="8"/>
  <c r="BH49" i="8" s="1"/>
  <c r="BK40" i="21" s="1"/>
  <c r="BK45" i="25" s="1"/>
  <c r="CU49" i="8"/>
  <c r="BZ49" i="8"/>
  <c r="BL48" i="8"/>
  <c r="BD48" i="8"/>
  <c r="BF48" i="8"/>
  <c r="CU48" i="8"/>
  <c r="BY48" i="8"/>
  <c r="BH45" i="8"/>
  <c r="BK36" i="21" s="1"/>
  <c r="BK41" i="25" s="1"/>
  <c r="BD45" i="8"/>
  <c r="BI45" i="8" s="1"/>
  <c r="BL36" i="21" s="1"/>
  <c r="BL41" i="25" s="1"/>
  <c r="BE45" i="8"/>
  <c r="BH36" i="21" s="1"/>
  <c r="BH41" i="25" s="1"/>
  <c r="BN44" i="8"/>
  <c r="BB44" i="8"/>
  <c r="BB43" i="8"/>
  <c r="BN43" i="8"/>
  <c r="CA15" i="8"/>
  <c r="CH48" i="8"/>
  <c r="CD22" i="8"/>
  <c r="BZ30" i="8"/>
  <c r="CG64" i="8"/>
  <c r="CC58" i="8"/>
  <c r="CC22" i="8"/>
  <c r="CB67" i="8"/>
  <c r="BX19" i="8"/>
  <c r="CE30" i="8"/>
  <c r="CR57" i="8"/>
  <c r="CA60" i="8"/>
  <c r="CA63" i="8"/>
  <c r="CH16" i="8"/>
  <c r="CH69" i="8"/>
  <c r="CD34" i="8"/>
  <c r="CD67" i="8"/>
  <c r="BZ38" i="8"/>
  <c r="BZ40" i="8"/>
  <c r="BV16" i="8"/>
  <c r="CG50" i="8"/>
  <c r="CC27" i="8"/>
  <c r="BY18" i="8"/>
  <c r="BU35" i="8"/>
  <c r="CB51" i="8"/>
  <c r="BX35" i="8"/>
  <c r="CE65" i="8"/>
  <c r="CC52" i="8"/>
  <c r="CC49" i="8"/>
  <c r="CC33" i="8"/>
  <c r="CC26" i="8"/>
  <c r="CC51" i="8"/>
  <c r="CC34" i="8"/>
  <c r="CC16" i="8"/>
  <c r="CC31" i="8"/>
  <c r="CC56" i="8"/>
  <c r="CC14" i="8"/>
  <c r="CC45" i="8"/>
  <c r="CC38" i="8"/>
  <c r="CC65" i="8"/>
  <c r="CC60" i="8"/>
  <c r="CC18" i="8"/>
  <c r="CC24" i="8"/>
  <c r="CC53" i="8"/>
  <c r="CC68" i="8"/>
  <c r="CC15" i="8"/>
  <c r="CC61" i="8"/>
  <c r="CC25" i="8"/>
  <c r="CC30" i="8"/>
  <c r="CC21" i="8"/>
  <c r="CC50" i="8"/>
  <c r="CC57" i="8"/>
  <c r="CC67" i="8"/>
  <c r="CC64" i="8"/>
  <c r="CC48" i="8"/>
  <c r="CC17" i="8"/>
  <c r="CC13" i="8"/>
  <c r="CC41" i="8"/>
  <c r="CC55" i="8"/>
  <c r="CC66" i="8"/>
  <c r="CC40" i="8"/>
  <c r="CC59" i="8"/>
  <c r="CC46" i="8"/>
  <c r="CC36" i="8"/>
  <c r="CC29" i="8"/>
  <c r="CC32" i="8"/>
  <c r="CC44" i="8"/>
  <c r="CC8" i="8"/>
  <c r="CC23" i="8"/>
  <c r="CC28" i="8"/>
  <c r="CC63" i="8"/>
  <c r="CC39" i="8"/>
  <c r="CC20" i="8"/>
  <c r="BH6" i="8"/>
  <c r="BK3" i="21" s="1"/>
  <c r="BJ3" i="21"/>
  <c r="BG61" i="8"/>
  <c r="BM61" i="8"/>
  <c r="BF61" i="8"/>
  <c r="CW61" i="8"/>
  <c r="BG57" i="8"/>
  <c r="BH57" i="8" s="1"/>
  <c r="BM57" i="8"/>
  <c r="BE52" i="8"/>
  <c r="BH43" i="21" s="1"/>
  <c r="BH48" i="25" s="1"/>
  <c r="BD52" i="8"/>
  <c r="BN51" i="8"/>
  <c r="BB51" i="8"/>
  <c r="BI51" i="8" s="1"/>
  <c r="BL42" i="21" s="1"/>
  <c r="BL47" i="25" s="1"/>
  <c r="BO47" i="8"/>
  <c r="BB47" i="8"/>
  <c r="BI47" i="8" s="1"/>
  <c r="BL38" i="21" s="1"/>
  <c r="BL43" i="25" s="1"/>
  <c r="BH46" i="8"/>
  <c r="BK37" i="21" s="1"/>
  <c r="BK42" i="25" s="1"/>
  <c r="BS46" i="8"/>
  <c r="BK46" i="8"/>
  <c r="CR46" i="8"/>
  <c r="BE46" i="8"/>
  <c r="BH37" i="21" s="1"/>
  <c r="BH42" i="25" s="1"/>
  <c r="BL44" i="8"/>
  <c r="BF44" i="8"/>
  <c r="BK44" i="8"/>
  <c r="BD44" i="8"/>
  <c r="BE44" i="8"/>
  <c r="BH35" i="21" s="1"/>
  <c r="BH40" i="25" s="1"/>
  <c r="CR44" i="8"/>
  <c r="BM43" i="8"/>
  <c r="BG43" i="8"/>
  <c r="BJ34" i="21" s="1"/>
  <c r="BJ39" i="25" s="1"/>
  <c r="BD43" i="8"/>
  <c r="CQ43" i="8"/>
  <c r="BE43" i="8"/>
  <c r="BH34" i="21" s="1"/>
  <c r="BH39" i="25" s="1"/>
  <c r="BK43" i="8"/>
  <c r="BR43" i="8"/>
  <c r="BC43" i="8"/>
  <c r="BN42" i="8"/>
  <c r="BB42" i="8"/>
  <c r="BF42" i="8"/>
  <c r="BH42" i="8" s="1"/>
  <c r="BK33" i="21" s="1"/>
  <c r="BK38" i="25" s="1"/>
  <c r="BY42" i="8"/>
  <c r="BD42" i="8"/>
  <c r="BT42" i="8"/>
  <c r="BE42" i="8"/>
  <c r="BH33" i="21" s="1"/>
  <c r="BH38" i="25" s="1"/>
  <c r="BP41" i="8"/>
  <c r="BB41" i="8"/>
  <c r="BF40" i="8"/>
  <c r="BI31" i="21" s="1"/>
  <c r="BI36" i="25" s="1"/>
  <c r="BS40" i="8"/>
  <c r="BD40" i="8"/>
  <c r="BL40" i="8"/>
  <c r="BY40" i="8"/>
  <c r="BO39" i="8"/>
  <c r="CX39" i="8"/>
  <c r="BB39" i="8"/>
  <c r="BD37" i="8"/>
  <c r="BE37" i="8"/>
  <c r="BH28" i="21" s="1"/>
  <c r="BH33" i="25" s="1"/>
  <c r="BT37" i="8"/>
  <c r="BN36" i="8"/>
  <c r="BB36" i="8"/>
  <c r="BI36" i="8" s="1"/>
  <c r="BL27" i="21" s="1"/>
  <c r="BL32" i="25" s="1"/>
  <c r="BH36" i="8"/>
  <c r="BK27" i="21" s="1"/>
  <c r="BK32" i="25" s="1"/>
  <c r="BE36" i="8"/>
  <c r="BH27" i="21" s="1"/>
  <c r="BH32" i="25" s="1"/>
  <c r="BD36" i="8"/>
  <c r="CR36" i="8"/>
  <c r="BN35" i="8"/>
  <c r="BB35" i="8"/>
  <c r="BI35" i="8" s="1"/>
  <c r="BL26" i="21" s="1"/>
  <c r="BL31" i="25" s="1"/>
  <c r="BM32" i="8"/>
  <c r="BG32" i="8"/>
  <c r="BJ23" i="21" s="1"/>
  <c r="BJ28" i="25" s="1"/>
  <c r="BE13" i="8"/>
  <c r="BH4" i="21" s="1"/>
  <c r="BH9" i="25" s="1"/>
  <c r="BB32" i="8"/>
  <c r="BT13" i="8"/>
  <c r="CA14" i="8"/>
  <c r="CH67" i="8"/>
  <c r="CD17" i="8"/>
  <c r="BZ28" i="8"/>
  <c r="BV40" i="8"/>
  <c r="BY68" i="8"/>
  <c r="BT16" i="8"/>
  <c r="CA49" i="8"/>
  <c r="CA20" i="8"/>
  <c r="CH51" i="8"/>
  <c r="CH45" i="8"/>
  <c r="CD23" i="8"/>
  <c r="CD26" i="8"/>
  <c r="BZ42" i="8"/>
  <c r="BV48" i="8"/>
  <c r="BV51" i="8"/>
  <c r="CG53" i="8"/>
  <c r="CC42" i="8"/>
  <c r="CC54" i="8"/>
  <c r="BY34" i="8"/>
  <c r="CF46" i="8"/>
  <c r="CB68" i="8"/>
  <c r="BX20" i="8"/>
  <c r="BT28" i="8"/>
  <c r="BW58" i="8"/>
  <c r="BZ69" i="8"/>
  <c r="CH20" i="8"/>
  <c r="BS13" i="8"/>
  <c r="BU66" i="8"/>
  <c r="BU37" i="8"/>
  <c r="BU67" i="8"/>
  <c r="BU62" i="8"/>
  <c r="BU41" i="8"/>
  <c r="BU46" i="8"/>
  <c r="BU42" i="8"/>
  <c r="BU8" i="8"/>
  <c r="BU43" i="8"/>
  <c r="BU54" i="8"/>
  <c r="BU24" i="8"/>
  <c r="BU65" i="8"/>
  <c r="BU17" i="8"/>
  <c r="BU21" i="8"/>
  <c r="BU68" i="8"/>
  <c r="BU50" i="8"/>
  <c r="BU48" i="8"/>
  <c r="BU30" i="8"/>
  <c r="BU57" i="8"/>
  <c r="BU31" i="8"/>
  <c r="BU13" i="8"/>
  <c r="BU53" i="8"/>
  <c r="BU38" i="8"/>
  <c r="BU39" i="8"/>
  <c r="BU56" i="8"/>
  <c r="BU47" i="8"/>
  <c r="BU22" i="8"/>
  <c r="BU55" i="8"/>
  <c r="BU28" i="8"/>
  <c r="BU63" i="8"/>
  <c r="BU36" i="8"/>
  <c r="BU18" i="8"/>
  <c r="BU45" i="8"/>
  <c r="BU20" i="8"/>
  <c r="BU49" i="8"/>
  <c r="BU52" i="8"/>
  <c r="BU59" i="8"/>
  <c r="BU51" i="8"/>
  <c r="BU40" i="8"/>
  <c r="BU64" i="8"/>
  <c r="BU61" i="8"/>
  <c r="BU60" i="8"/>
  <c r="BU26" i="8"/>
  <c r="BU58" i="8"/>
  <c r="BU14" i="8"/>
  <c r="BU23" i="8"/>
  <c r="BU44" i="8"/>
  <c r="BU69" i="8"/>
  <c r="BU15" i="8"/>
  <c r="BU32" i="8"/>
  <c r="BU25" i="8"/>
  <c r="BU19" i="8"/>
  <c r="BU33" i="8"/>
  <c r="BF65" i="8"/>
  <c r="CU65" i="8"/>
  <c r="BM64" i="8"/>
  <c r="BG64" i="8"/>
  <c r="CH64" i="8"/>
  <c r="BL64" i="8"/>
  <c r="BF64" i="8"/>
  <c r="BD64" i="8"/>
  <c r="BF62" i="8"/>
  <c r="CV62" i="8"/>
  <c r="BK62" i="8"/>
  <c r="BD62" i="8"/>
  <c r="BE62" i="8"/>
  <c r="BS62" i="8"/>
  <c r="CR62" i="8"/>
  <c r="BD59" i="8"/>
  <c r="BE59" i="8"/>
  <c r="BC59" i="8"/>
  <c r="BR59" i="8"/>
  <c r="BN58" i="8"/>
  <c r="BB58" i="8"/>
  <c r="BI58" i="8" s="1"/>
  <c r="BM56" i="8"/>
  <c r="BG56" i="8"/>
  <c r="BF56" i="8"/>
  <c r="BD56" i="8"/>
  <c r="BY56" i="8"/>
  <c r="BP55" i="8"/>
  <c r="DC55" i="8"/>
  <c r="BM55" i="8"/>
  <c r="BG55" i="8"/>
  <c r="CE55" i="8"/>
  <c r="BD49" i="8"/>
  <c r="BK49" i="8"/>
  <c r="BE49" i="8"/>
  <c r="BH40" i="21" s="1"/>
  <c r="BH45" i="25" s="1"/>
  <c r="CD13" i="8"/>
  <c r="CA43" i="8"/>
  <c r="CA54" i="8"/>
  <c r="CH57" i="8"/>
  <c r="CH50" i="8"/>
  <c r="CD39" i="8"/>
  <c r="CD42" i="8"/>
  <c r="BZ23" i="8"/>
  <c r="BV68" i="8"/>
  <c r="BV41" i="8"/>
  <c r="CG45" i="8"/>
  <c r="CC47" i="8"/>
  <c r="CC62" i="8"/>
  <c r="BY43" i="8"/>
  <c r="CF14" i="8"/>
  <c r="CB43" i="8"/>
  <c r="BX49" i="8"/>
  <c r="BT55" i="8"/>
  <c r="BW39" i="8"/>
  <c r="BE58" i="8"/>
  <c r="CP37" i="8"/>
  <c r="CA47" i="8"/>
  <c r="CA69" i="8"/>
  <c r="CH41" i="8"/>
  <c r="CH28" i="8"/>
  <c r="CD54" i="8"/>
  <c r="CD37" i="8"/>
  <c r="BZ27" i="8"/>
  <c r="BV32" i="8"/>
  <c r="BV64" i="8"/>
  <c r="CG30" i="8"/>
  <c r="CC37" i="8"/>
  <c r="BY21" i="8"/>
  <c r="BU27" i="8"/>
  <c r="CF54" i="8"/>
  <c r="CB33" i="8"/>
  <c r="BX26" i="8"/>
  <c r="CE57" i="8"/>
  <c r="BW52" i="8"/>
  <c r="CU41" i="8"/>
  <c r="CX55" i="8"/>
  <c r="CQ31" i="8"/>
  <c r="BL30" i="8"/>
  <c r="BF30" i="8"/>
  <c r="BS30" i="8"/>
  <c r="BK30" i="8"/>
  <c r="CR30" i="8"/>
  <c r="BF29" i="8"/>
  <c r="CW29" i="8"/>
  <c r="BN28" i="8"/>
  <c r="BM28" i="8"/>
  <c r="BS28" i="8"/>
  <c r="BK27" i="8"/>
  <c r="BE27" i="8"/>
  <c r="BH18" i="21" s="1"/>
  <c r="BH23" i="25" s="1"/>
  <c r="BS26" i="8"/>
  <c r="BK26" i="8"/>
  <c r="BM25" i="8"/>
  <c r="CU25" i="8"/>
  <c r="BL24" i="8"/>
  <c r="BS24" i="8"/>
  <c r="BO22" i="8"/>
  <c r="BB22" i="8"/>
  <c r="BS22" i="8"/>
  <c r="BK22" i="8"/>
  <c r="BL21" i="8"/>
  <c r="BS21" i="8"/>
  <c r="BN20" i="8"/>
  <c r="BM20" i="8"/>
  <c r="BG20" i="8"/>
  <c r="BS19" i="8"/>
  <c r="BE19" i="8"/>
  <c r="BH10" i="21" s="1"/>
  <c r="BH15" i="25" s="1"/>
  <c r="BK18" i="8"/>
  <c r="BP17" i="8"/>
  <c r="BB17" i="8"/>
  <c r="BL17" i="8"/>
  <c r="CU17" i="8"/>
  <c r="BK17" i="8"/>
  <c r="BS17" i="8"/>
  <c r="BE17" i="8"/>
  <c r="BH8" i="21" s="1"/>
  <c r="BH13" i="25" s="1"/>
  <c r="BK16" i="8"/>
  <c r="CQ16" i="8"/>
  <c r="BE16" i="8"/>
  <c r="BH7" i="21" s="1"/>
  <c r="BH12" i="25" s="1"/>
  <c r="BL16" i="8"/>
  <c r="BS15" i="8"/>
  <c r="BK14" i="8"/>
  <c r="BS14" i="8"/>
  <c r="BG41" i="21"/>
  <c r="BG46" i="25" s="1"/>
  <c r="BJ41" i="21"/>
  <c r="BJ46" i="25" s="1"/>
  <c r="BI41" i="21"/>
  <c r="BI46" i="25" s="1"/>
  <c r="BH41" i="21"/>
  <c r="BH46" i="25" s="1"/>
  <c r="BM46" i="25"/>
  <c r="BG19" i="21"/>
  <c r="BG24" i="25" s="1"/>
  <c r="BM24" i="25"/>
  <c r="BD16" i="8"/>
  <c r="BD27" i="8"/>
  <c r="BI27" i="8" s="1"/>
  <c r="BL18" i="21" s="1"/>
  <c r="BL23" i="25" s="1"/>
  <c r="BD26" i="8"/>
  <c r="BI26" i="8" s="1"/>
  <c r="BL17" i="21" s="1"/>
  <c r="BL22" i="25" s="1"/>
  <c r="BE26" i="8"/>
  <c r="BH17" i="21" s="1"/>
  <c r="BH22" i="25" s="1"/>
  <c r="BG27" i="8"/>
  <c r="BH27" i="8" s="1"/>
  <c r="BK18" i="21" s="1"/>
  <c r="BK23" i="25" s="1"/>
  <c r="BB16" i="8"/>
  <c r="BB13" i="8"/>
  <c r="BX13" i="8"/>
  <c r="CE13" i="8"/>
  <c r="CT13" i="8"/>
  <c r="CA32" i="8"/>
  <c r="CA53" i="8"/>
  <c r="CA59" i="8"/>
  <c r="CA39" i="8"/>
  <c r="CA25" i="8"/>
  <c r="CA19" i="8"/>
  <c r="CH36" i="8"/>
  <c r="CH60" i="8"/>
  <c r="CH65" i="8"/>
  <c r="CH62" i="8"/>
  <c r="CH59" i="8"/>
  <c r="CD55" i="8"/>
  <c r="CD28" i="8"/>
  <c r="CD65" i="8"/>
  <c r="CD21" i="8"/>
  <c r="CD51" i="8"/>
  <c r="CD8" i="8"/>
  <c r="BZ55" i="8"/>
  <c r="BZ67" i="8"/>
  <c r="BZ31" i="8"/>
  <c r="BZ62" i="8"/>
  <c r="BZ24" i="8"/>
  <c r="BV69" i="8"/>
  <c r="BV62" i="8"/>
  <c r="BV34" i="8"/>
  <c r="BV37" i="8"/>
  <c r="BV24" i="8"/>
  <c r="CG65" i="8"/>
  <c r="CG61" i="8"/>
  <c r="CG48" i="8"/>
  <c r="CG37" i="8"/>
  <c r="CG22" i="8"/>
  <c r="CG31" i="8"/>
  <c r="BY25" i="8"/>
  <c r="BY16" i="8"/>
  <c r="BY20" i="8"/>
  <c r="CF43" i="8"/>
  <c r="CF34" i="8"/>
  <c r="CF44" i="8"/>
  <c r="CB31" i="8"/>
  <c r="CB27" i="8"/>
  <c r="CB69" i="8"/>
  <c r="BX48" i="8"/>
  <c r="BX24" i="8"/>
  <c r="BX22" i="8"/>
  <c r="BT57" i="8"/>
  <c r="BT48" i="8"/>
  <c r="BT8" i="8"/>
  <c r="CE40" i="8"/>
  <c r="CE45" i="8"/>
  <c r="CE56" i="8"/>
  <c r="BW23" i="8"/>
  <c r="BW48" i="8"/>
  <c r="BW33" i="8"/>
  <c r="CR28" i="8"/>
  <c r="BK9" i="21"/>
  <c r="BK14" i="25" s="1"/>
  <c r="BZ19" i="8"/>
  <c r="BZ37" i="8"/>
  <c r="BZ33" i="8"/>
  <c r="BZ51" i="8"/>
  <c r="BZ66" i="8"/>
  <c r="BZ46" i="8"/>
  <c r="BT29" i="8"/>
  <c r="CE23" i="8"/>
  <c r="CY48" i="8"/>
  <c r="CY49" i="8"/>
  <c r="CY27" i="8"/>
  <c r="CY54" i="8"/>
  <c r="CY16" i="8"/>
  <c r="CY47" i="8"/>
  <c r="CY30" i="8"/>
  <c r="CY58" i="8"/>
  <c r="CY69" i="8"/>
  <c r="CY46" i="8"/>
  <c r="CY28" i="8"/>
  <c r="CY50" i="8"/>
  <c r="CY17" i="8"/>
  <c r="CY42" i="8"/>
  <c r="CY65" i="8"/>
  <c r="CY41" i="8"/>
  <c r="CY14" i="8"/>
  <c r="CY33" i="8"/>
  <c r="CY38" i="8"/>
  <c r="CY52" i="8"/>
  <c r="CY32" i="8"/>
  <c r="CY60" i="8"/>
  <c r="CY56" i="8"/>
  <c r="CY63" i="8"/>
  <c r="CY19" i="8"/>
  <c r="CY43" i="8"/>
  <c r="CY18" i="8"/>
  <c r="CY24" i="8"/>
  <c r="CY23" i="8"/>
  <c r="CY67" i="8"/>
  <c r="CY59" i="8"/>
  <c r="CY68" i="8"/>
  <c r="CY22" i="8"/>
  <c r="CY26" i="8"/>
  <c r="CY35" i="8"/>
  <c r="CY40" i="8"/>
  <c r="CY51" i="8"/>
  <c r="CY34" i="8"/>
  <c r="CY57" i="8"/>
  <c r="CY45" i="8"/>
  <c r="CY44" i="8"/>
  <c r="CY62" i="8"/>
  <c r="CY55" i="8"/>
  <c r="CY64" i="8"/>
  <c r="CY66" i="8"/>
  <c r="CY15" i="8"/>
  <c r="CY20" i="8"/>
  <c r="CY53" i="8"/>
  <c r="CY36" i="8"/>
  <c r="CY29" i="8"/>
  <c r="CY21" i="8"/>
  <c r="CY61" i="8"/>
  <c r="CY13" i="8"/>
  <c r="CY31" i="8"/>
  <c r="DA39" i="8"/>
  <c r="DA41" i="8"/>
  <c r="DA61" i="8"/>
  <c r="DA67" i="8"/>
  <c r="DA8" i="8"/>
  <c r="DA26" i="8"/>
  <c r="DA17" i="8"/>
  <c r="DA29" i="8"/>
  <c r="DA58" i="8"/>
  <c r="DA63" i="8"/>
  <c r="DA46" i="8"/>
  <c r="DA31" i="8"/>
  <c r="DA28" i="8"/>
  <c r="DA38" i="8"/>
  <c r="DA49" i="8"/>
  <c r="DA25" i="8"/>
  <c r="DA47" i="8"/>
  <c r="DA40" i="8"/>
  <c r="DA27" i="8"/>
  <c r="DA68" i="8"/>
  <c r="DA64" i="8"/>
  <c r="DA51" i="8"/>
  <c r="DA14" i="8"/>
  <c r="DA45" i="8"/>
  <c r="DA21" i="8"/>
  <c r="DA62" i="8"/>
  <c r="DA15" i="8"/>
  <c r="DA59" i="8"/>
  <c r="DA34" i="8"/>
  <c r="DA44" i="8"/>
  <c r="DA60" i="8"/>
  <c r="DA52" i="8"/>
  <c r="DA19" i="8"/>
  <c r="DA33" i="8"/>
  <c r="DA32" i="8"/>
  <c r="DA22" i="8"/>
  <c r="DA43" i="8"/>
  <c r="DA56" i="8"/>
  <c r="DA55" i="8"/>
  <c r="DA42" i="8"/>
  <c r="DA37" i="8"/>
  <c r="DA18" i="8"/>
  <c r="DA24" i="8"/>
  <c r="DA54" i="8"/>
  <c r="DA65" i="8"/>
  <c r="DA69" i="8"/>
  <c r="DA50" i="8"/>
  <c r="DA36" i="8"/>
  <c r="DA48" i="8"/>
  <c r="DA30" i="8"/>
  <c r="DA35" i="8"/>
  <c r="BG22" i="21"/>
  <c r="BG27" i="25" s="1"/>
  <c r="BM27" i="25"/>
  <c r="BG23" i="8"/>
  <c r="BD23" i="8"/>
  <c r="BE15" i="8"/>
  <c r="BH6" i="21" s="1"/>
  <c r="BH11" i="25" s="1"/>
  <c r="BE18" i="8"/>
  <c r="BH9" i="21" s="1"/>
  <c r="BH14" i="25" s="1"/>
  <c r="BD15" i="8"/>
  <c r="BD13" i="8"/>
  <c r="BC27" i="8"/>
  <c r="BB20" i="8"/>
  <c r="BB19" i="8"/>
  <c r="BI19" i="8" s="1"/>
  <c r="BL10" i="21" s="1"/>
  <c r="BL15" i="25" s="1"/>
  <c r="BZ13" i="8"/>
  <c r="BV13" i="8"/>
  <c r="CA26" i="8"/>
  <c r="CA48" i="8"/>
  <c r="CA30" i="8"/>
  <c r="CA42" i="8"/>
  <c r="CA41" i="8"/>
  <c r="CH21" i="8"/>
  <c r="CH68" i="8"/>
  <c r="CH40" i="8"/>
  <c r="CH22" i="8"/>
  <c r="CH25" i="8"/>
  <c r="CH61" i="8"/>
  <c r="CD20" i="8"/>
  <c r="CD66" i="8"/>
  <c r="CD15" i="8"/>
  <c r="CD27" i="8"/>
  <c r="CD40" i="8"/>
  <c r="BZ16" i="8"/>
  <c r="BZ22" i="8"/>
  <c r="BZ45" i="8"/>
  <c r="BZ59" i="8"/>
  <c r="BZ35" i="8"/>
  <c r="BZ25" i="8"/>
  <c r="BV29" i="8"/>
  <c r="BV67" i="8"/>
  <c r="BV66" i="8"/>
  <c r="BV46" i="8"/>
  <c r="BV38" i="8"/>
  <c r="CG56" i="8"/>
  <c r="CG41" i="8"/>
  <c r="CG32" i="8"/>
  <c r="CG69" i="8"/>
  <c r="CG63" i="8"/>
  <c r="CG23" i="8"/>
  <c r="BY63" i="8"/>
  <c r="BY38" i="8"/>
  <c r="BY19" i="8"/>
  <c r="CF62" i="8"/>
  <c r="CF40" i="8"/>
  <c r="CF57" i="8"/>
  <c r="CB8" i="8"/>
  <c r="CB57" i="8"/>
  <c r="CB54" i="8"/>
  <c r="BX29" i="8"/>
  <c r="BX57" i="8"/>
  <c r="BX51" i="8"/>
  <c r="CE29" i="8"/>
  <c r="CE41" i="8"/>
  <c r="BW62" i="8"/>
  <c r="BW54" i="8"/>
  <c r="BW36" i="8"/>
  <c r="BW21" i="8"/>
  <c r="BM14" i="25"/>
  <c r="BX62" i="8"/>
  <c r="BX21" i="8"/>
  <c r="BX28" i="8"/>
  <c r="BX42" i="8"/>
  <c r="BX25" i="8"/>
  <c r="BX37" i="8"/>
  <c r="BX47" i="8"/>
  <c r="CF41" i="8"/>
  <c r="CF16" i="8"/>
  <c r="CF30" i="8"/>
  <c r="CF32" i="8"/>
  <c r="CF45" i="8"/>
  <c r="CF49" i="8"/>
  <c r="CF67" i="8"/>
  <c r="BW37" i="8"/>
  <c r="BW16" i="8"/>
  <c r="BW19" i="8"/>
  <c r="BW22" i="8"/>
  <c r="BW31" i="8"/>
  <c r="BW26" i="8"/>
  <c r="CE69" i="8"/>
  <c r="CE27" i="8"/>
  <c r="CE25" i="8"/>
  <c r="CE64" i="8"/>
  <c r="CE20" i="8"/>
  <c r="CE39" i="8"/>
  <c r="BT60" i="8"/>
  <c r="BT23" i="8"/>
  <c r="BT40" i="8"/>
  <c r="BT68" i="8"/>
  <c r="BT50" i="8"/>
  <c r="BT25" i="8"/>
  <c r="BT18" i="8"/>
  <c r="BX33" i="8"/>
  <c r="BX53" i="8"/>
  <c r="BX68" i="8"/>
  <c r="BX43" i="8"/>
  <c r="BX56" i="8"/>
  <c r="BX39" i="8"/>
  <c r="CB38" i="8"/>
  <c r="CB17" i="8"/>
  <c r="CB24" i="8"/>
  <c r="CB35" i="8"/>
  <c r="CB44" i="8"/>
  <c r="CB39" i="8"/>
  <c r="CF37" i="8"/>
  <c r="CF28" i="8"/>
  <c r="CF68" i="8"/>
  <c r="CF22" i="8"/>
  <c r="CF25" i="8"/>
  <c r="CF59" i="8"/>
  <c r="BW45" i="8"/>
  <c r="BW28" i="8"/>
  <c r="BW43" i="8"/>
  <c r="BW38" i="8"/>
  <c r="BW47" i="8"/>
  <c r="BW42" i="8"/>
  <c r="CE67" i="8"/>
  <c r="CE58" i="8"/>
  <c r="CE36" i="8"/>
  <c r="CE46" i="8"/>
  <c r="CE18" i="8"/>
  <c r="CE66" i="8"/>
  <c r="BX46" i="8"/>
  <c r="BX36" i="8"/>
  <c r="BX41" i="8"/>
  <c r="BX69" i="8"/>
  <c r="BX17" i="8"/>
  <c r="BX63" i="8"/>
  <c r="BX27" i="8"/>
  <c r="CF58" i="8"/>
  <c r="CF39" i="8"/>
  <c r="CF52" i="8"/>
  <c r="CF27" i="8"/>
  <c r="CF18" i="8"/>
  <c r="CF26" i="8"/>
  <c r="BY65" i="8"/>
  <c r="BY46" i="8"/>
  <c r="BY36" i="8"/>
  <c r="BY24" i="8"/>
  <c r="BY67" i="8"/>
  <c r="BY57" i="8"/>
  <c r="BY27" i="8"/>
  <c r="CG35" i="8"/>
  <c r="CG18" i="8"/>
  <c r="CG21" i="8"/>
  <c r="CG24" i="8"/>
  <c r="CG25" i="8"/>
  <c r="CG28" i="8"/>
  <c r="BV65" i="8"/>
  <c r="BV44" i="8"/>
  <c r="BV21" i="8"/>
  <c r="BV42" i="8"/>
  <c r="BV60" i="8"/>
  <c r="BV23" i="8"/>
  <c r="CD56" i="8"/>
  <c r="CD63" i="8"/>
  <c r="CD44" i="8"/>
  <c r="CD32" i="8"/>
  <c r="CD50" i="8"/>
  <c r="CD43" i="8"/>
  <c r="BW69" i="8"/>
  <c r="BW53" i="8"/>
  <c r="BW32" i="8"/>
  <c r="BW50" i="8"/>
  <c r="BW46" i="8"/>
  <c r="BW51" i="8"/>
  <c r="BW55" i="8"/>
  <c r="CE59" i="8"/>
  <c r="CE68" i="8"/>
  <c r="CE26" i="8"/>
  <c r="CE34" i="8"/>
  <c r="CE60" i="8"/>
  <c r="CE53" i="8"/>
  <c r="BT34" i="8"/>
  <c r="BT59" i="8"/>
  <c r="BT19" i="8"/>
  <c r="BT47" i="8"/>
  <c r="BT38" i="8"/>
  <c r="BT51" i="8"/>
  <c r="BX34" i="8"/>
  <c r="BX44" i="8"/>
  <c r="BX32" i="8"/>
  <c r="BX65" i="8"/>
  <c r="BX23" i="8"/>
  <c r="BX59" i="8"/>
  <c r="CB14" i="8"/>
  <c r="CB50" i="8"/>
  <c r="CB29" i="8"/>
  <c r="CB48" i="8"/>
  <c r="CB61" i="8"/>
  <c r="CB65" i="8"/>
  <c r="CB60" i="8"/>
  <c r="CF61" i="8"/>
  <c r="CF35" i="8"/>
  <c r="CF48" i="8"/>
  <c r="CF19" i="8"/>
  <c r="CF66" i="8"/>
  <c r="CF21" i="8"/>
  <c r="BY66" i="8"/>
  <c r="BY49" i="8"/>
  <c r="BY50" i="8"/>
  <c r="BY26" i="8"/>
  <c r="BW25" i="8"/>
  <c r="BW61" i="8"/>
  <c r="BW40" i="8"/>
  <c r="BW59" i="8"/>
  <c r="BW56" i="8"/>
  <c r="BW60" i="8"/>
  <c r="CE8" i="8"/>
  <c r="CE31" i="8"/>
  <c r="CE43" i="8"/>
  <c r="CE14" i="8"/>
  <c r="CE51" i="8"/>
  <c r="CE19" i="8"/>
  <c r="CE32" i="8"/>
  <c r="BT43" i="8"/>
  <c r="BT45" i="8"/>
  <c r="BT66" i="8"/>
  <c r="BT31" i="8"/>
  <c r="BT62" i="8"/>
  <c r="BT21" i="8"/>
  <c r="BX50" i="8"/>
  <c r="BX66" i="8"/>
  <c r="BX16" i="8"/>
  <c r="BX38" i="8"/>
  <c r="BX60" i="8"/>
  <c r="BX15" i="8"/>
  <c r="CB22" i="8"/>
  <c r="CB58" i="8"/>
  <c r="CB41" i="8"/>
  <c r="CB64" i="8"/>
  <c r="CB20" i="8"/>
  <c r="CB15" i="8"/>
  <c r="CB13" i="8"/>
  <c r="CF53" i="8"/>
  <c r="CF20" i="8"/>
  <c r="CF31" i="8"/>
  <c r="CF33" i="8"/>
  <c r="CF55" i="8"/>
  <c r="CF38" i="8"/>
  <c r="BY54" i="8"/>
  <c r="BY22" i="8"/>
  <c r="BY29" i="8"/>
  <c r="BY45" i="8"/>
  <c r="BH51" i="8"/>
  <c r="BK42" i="21" s="1"/>
  <c r="BK47" i="25" s="1"/>
  <c r="DA66" i="8"/>
  <c r="DB23" i="8"/>
  <c r="BK29" i="8"/>
  <c r="BH43" i="8"/>
  <c r="BK34" i="21" s="1"/>
  <c r="BK39" i="25" s="1"/>
  <c r="BG28" i="8"/>
  <c r="BF24" i="8"/>
  <c r="BH24" i="8" s="1"/>
  <c r="BI24" i="8" s="1"/>
  <c r="BL15" i="21" s="1"/>
  <c r="BL20" i="25" s="1"/>
  <c r="BE28" i="8"/>
  <c r="BH19" i="21" s="1"/>
  <c r="BH24" i="25" s="1"/>
  <c r="BG16" i="8"/>
  <c r="BH16" i="8" s="1"/>
  <c r="BK7" i="21" s="1"/>
  <c r="BK12" i="25" s="1"/>
  <c r="BD17" i="8"/>
  <c r="BD28" i="8"/>
  <c r="CF13" i="8"/>
  <c r="CA13" i="8"/>
  <c r="CH13" i="8"/>
  <c r="CA44" i="8"/>
  <c r="CA57" i="8"/>
  <c r="CA58" i="8"/>
  <c r="CA50" i="8"/>
  <c r="CA46" i="8"/>
  <c r="CH37" i="8"/>
  <c r="CH43" i="8"/>
  <c r="CH14" i="8"/>
  <c r="CH23" i="8"/>
  <c r="CH29" i="8"/>
  <c r="CD14" i="8"/>
  <c r="CD31" i="8"/>
  <c r="CD16" i="8"/>
  <c r="CD48" i="8"/>
  <c r="CD68" i="8"/>
  <c r="BZ48" i="8"/>
  <c r="BZ52" i="8"/>
  <c r="BZ53" i="8"/>
  <c r="BZ61" i="8"/>
  <c r="BZ29" i="8"/>
  <c r="BV52" i="8"/>
  <c r="BV61" i="8"/>
  <c r="BV56" i="8"/>
  <c r="BV22" i="8"/>
  <c r="BV28" i="8"/>
  <c r="CG44" i="8"/>
  <c r="CG33" i="8"/>
  <c r="CG16" i="8"/>
  <c r="CG42" i="8"/>
  <c r="CG59" i="8"/>
  <c r="CG19" i="8"/>
  <c r="BY17" i="8"/>
  <c r="BY52" i="8"/>
  <c r="BY62" i="8"/>
  <c r="CF24" i="8"/>
  <c r="CF69" i="8"/>
  <c r="CF56" i="8"/>
  <c r="CB49" i="8"/>
  <c r="CB32" i="8"/>
  <c r="CB42" i="8"/>
  <c r="BX55" i="8"/>
  <c r="BX64" i="8"/>
  <c r="BX40" i="8"/>
  <c r="BT15" i="8"/>
  <c r="BT32" i="8"/>
  <c r="CE28" i="8"/>
  <c r="CE24" i="8"/>
  <c r="BW34" i="8"/>
  <c r="BW30" i="8"/>
  <c r="BW20" i="8"/>
  <c r="DA57" i="8"/>
  <c r="CY39" i="8"/>
  <c r="BZ39" i="8"/>
  <c r="BZ41" i="8"/>
  <c r="BZ32" i="8"/>
  <c r="BZ56" i="8"/>
  <c r="BZ21" i="8"/>
  <c r="BZ57" i="8"/>
  <c r="BZ63" i="8"/>
  <c r="BZ8" i="8"/>
  <c r="BZ65" i="8"/>
  <c r="BZ44" i="8"/>
  <c r="BZ36" i="8"/>
  <c r="BZ47" i="8"/>
  <c r="BZ20" i="8"/>
  <c r="BZ43" i="8"/>
  <c r="CH66" i="8"/>
  <c r="CH39" i="8"/>
  <c r="CH24" i="8"/>
  <c r="CH33" i="8"/>
  <c r="CH27" i="8"/>
  <c r="CH58" i="8"/>
  <c r="CH42" i="8"/>
  <c r="CH63" i="8"/>
  <c r="CH56" i="8"/>
  <c r="CH19" i="8"/>
  <c r="CH18" i="8"/>
  <c r="CH54" i="8"/>
  <c r="CH44" i="8"/>
  <c r="BD30" i="8"/>
  <c r="BD14" i="8"/>
  <c r="BC19" i="8"/>
  <c r="BB28" i="8"/>
  <c r="BB25" i="8"/>
  <c r="BI25" i="8" s="1"/>
  <c r="BL16" i="21" s="1"/>
  <c r="BL21" i="25" s="1"/>
  <c r="CA67" i="8"/>
  <c r="CA55" i="8"/>
  <c r="CA62" i="8"/>
  <c r="CH34" i="8"/>
  <c r="CH47" i="8"/>
  <c r="CH38" i="8"/>
  <c r="CH35" i="8"/>
  <c r="CH30" i="8"/>
  <c r="CD24" i="8"/>
  <c r="CD30" i="8"/>
  <c r="CD47" i="8"/>
  <c r="CD60" i="8"/>
  <c r="CD61" i="8"/>
  <c r="CD18" i="8"/>
  <c r="BZ17" i="8"/>
  <c r="BZ64" i="8"/>
  <c r="BZ15" i="8"/>
  <c r="BZ34" i="8"/>
  <c r="BZ26" i="8"/>
  <c r="BV14" i="8"/>
  <c r="BV27" i="8"/>
  <c r="BV33" i="8"/>
  <c r="BV57" i="8"/>
  <c r="BV39" i="8"/>
  <c r="BV55" i="8"/>
  <c r="CG20" i="8"/>
  <c r="CG66" i="8"/>
  <c r="CG60" i="8"/>
  <c r="CG34" i="8"/>
  <c r="CG51" i="8"/>
  <c r="BY60" i="8"/>
  <c r="BY53" i="8"/>
  <c r="BY59" i="8"/>
  <c r="BY37" i="8"/>
  <c r="CF17" i="8"/>
  <c r="CF23" i="8"/>
  <c r="CF60" i="8"/>
  <c r="CF8" i="8"/>
  <c r="CB28" i="8"/>
  <c r="CB45" i="8"/>
  <c r="CB26" i="8"/>
  <c r="BX54" i="8"/>
  <c r="BX31" i="8"/>
  <c r="BX61" i="8"/>
  <c r="BT65" i="8"/>
  <c r="BT35" i="8"/>
  <c r="CE50" i="8"/>
  <c r="CE54" i="8"/>
  <c r="CE44" i="8"/>
  <c r="BW8" i="8"/>
  <c r="BW66" i="8"/>
  <c r="BW65" i="8"/>
  <c r="CA8" i="8"/>
  <c r="CA23" i="8"/>
  <c r="CA56" i="8"/>
  <c r="CA16" i="8"/>
  <c r="CA61" i="8"/>
  <c r="CA38" i="8"/>
  <c r="CA36" i="8"/>
  <c r="CA52" i="8"/>
  <c r="CA29" i="8"/>
  <c r="CA33" i="8"/>
  <c r="CA68" i="8"/>
  <c r="CA45" i="8"/>
  <c r="CA18" i="8"/>
  <c r="BK41" i="21"/>
  <c r="BK46" i="25" s="1"/>
  <c r="DA23" i="8"/>
  <c r="CT19" i="8"/>
  <c r="CY37" i="8"/>
  <c r="BT26" i="8"/>
  <c r="BT56" i="8"/>
  <c r="BT27" i="8"/>
  <c r="BT22" i="8"/>
  <c r="BT49" i="8"/>
  <c r="BT36" i="8"/>
  <c r="BT14" i="8"/>
  <c r="CB30" i="8"/>
  <c r="CB62" i="8"/>
  <c r="CB37" i="8"/>
  <c r="CB55" i="8"/>
  <c r="CB59" i="8"/>
  <c r="CB56" i="8"/>
  <c r="CB47" i="8"/>
  <c r="CR25" i="8"/>
  <c r="BV47" i="8"/>
  <c r="BV59" i="8"/>
  <c r="BV18" i="8"/>
  <c r="BV43" i="8"/>
  <c r="BV58" i="8"/>
  <c r="BV25" i="8"/>
  <c r="BV63" i="8"/>
  <c r="CD53" i="8"/>
  <c r="CD41" i="8"/>
  <c r="CD25" i="8"/>
  <c r="CD46" i="8"/>
  <c r="CD59" i="8"/>
  <c r="CD35" i="8"/>
  <c r="CD33" i="8"/>
  <c r="CP22" i="8"/>
  <c r="CX14" i="8"/>
  <c r="CZ53" i="8"/>
  <c r="CT45" i="8"/>
  <c r="DB42" i="8"/>
  <c r="DB36" i="8"/>
  <c r="CV32" i="8"/>
  <c r="CV47" i="8"/>
  <c r="DC36" i="8"/>
  <c r="DC43" i="8"/>
  <c r="CW48" i="8"/>
  <c r="CW53" i="8"/>
  <c r="CQ25" i="8"/>
  <c r="CQ41" i="8"/>
  <c r="DD51" i="8"/>
  <c r="DD19" i="8"/>
  <c r="CR56" i="8"/>
  <c r="CR34" i="8"/>
  <c r="CS25" i="8"/>
  <c r="CS24" i="8"/>
  <c r="CS55" i="8"/>
  <c r="CS42" i="8"/>
  <c r="CU50" i="8"/>
  <c r="CU43" i="8"/>
  <c r="CX41" i="8"/>
  <c r="CZ16" i="8"/>
  <c r="CT14" i="8"/>
  <c r="DB52" i="8"/>
  <c r="DB17" i="8"/>
  <c r="CV55" i="8"/>
  <c r="CV59" i="8"/>
  <c r="DC53" i="8"/>
  <c r="DC25" i="8"/>
  <c r="CW66" i="8"/>
  <c r="CW20" i="8"/>
  <c r="CQ8" i="8"/>
  <c r="DD69" i="8"/>
  <c r="DD67" i="8"/>
  <c r="CS41" i="8"/>
  <c r="CS32" i="8"/>
  <c r="CS8" i="8"/>
  <c r="CS38" i="8"/>
  <c r="CU21" i="8"/>
  <c r="CU28" i="8"/>
  <c r="CS18" i="8"/>
  <c r="CS37" i="8"/>
  <c r="CU39" i="8"/>
  <c r="CU51" i="8"/>
  <c r="CU59" i="8"/>
  <c r="CP46" i="8"/>
  <c r="CX15" i="8"/>
  <c r="CZ61" i="8"/>
  <c r="CZ20" i="8"/>
  <c r="CT50" i="8"/>
  <c r="CT60" i="8"/>
  <c r="DB61" i="8"/>
  <c r="DB63" i="8"/>
  <c r="CV27" i="8"/>
  <c r="CV50" i="8"/>
  <c r="DC14" i="8"/>
  <c r="DC39" i="8"/>
  <c r="CW32" i="8"/>
  <c r="CQ47" i="8"/>
  <c r="CQ66" i="8"/>
  <c r="DD56" i="8"/>
  <c r="DD36" i="8"/>
  <c r="CR31" i="8"/>
  <c r="CS54" i="8"/>
  <c r="CS67" i="8"/>
  <c r="CS40" i="8"/>
  <c r="CU47" i="8"/>
  <c r="CU15" i="8"/>
  <c r="CB53" i="8"/>
  <c r="CB63" i="8"/>
  <c r="CB52" i="8"/>
  <c r="CB40" i="8"/>
  <c r="CB25" i="8"/>
  <c r="CB46" i="8"/>
  <c r="BT24" i="8"/>
  <c r="BT33" i="8"/>
  <c r="BT44" i="8"/>
  <c r="BT52" i="8"/>
  <c r="BT67" i="8"/>
  <c r="BT69" i="8"/>
  <c r="BW17" i="8"/>
  <c r="BW49" i="8"/>
  <c r="BW24" i="8"/>
  <c r="BW27" i="8"/>
  <c r="BW14" i="8"/>
  <c r="BW15" i="8"/>
  <c r="BW67" i="8"/>
  <c r="BW64" i="8"/>
  <c r="CE38" i="8"/>
  <c r="CE35" i="8"/>
  <c r="CE52" i="8"/>
  <c r="CE61" i="8"/>
  <c r="CE33" i="8"/>
  <c r="CE42" i="8"/>
  <c r="CE17" i="8"/>
  <c r="BY8" i="8"/>
  <c r="CG39" i="8"/>
  <c r="BR69" i="8"/>
  <c r="BC69" i="8"/>
  <c r="BF68" i="8"/>
  <c r="CU67" i="8"/>
  <c r="BE67" i="8"/>
  <c r="BL66" i="8"/>
  <c r="BF66" i="8"/>
  <c r="BO65" i="8"/>
  <c r="BB65" i="8"/>
  <c r="BI65" i="8" s="1"/>
  <c r="BM65" i="8"/>
  <c r="BG65" i="8"/>
  <c r="BS64" i="8"/>
  <c r="BK64" i="8"/>
  <c r="BE64" i="8"/>
  <c r="BF63" i="8"/>
  <c r="BN62" i="8"/>
  <c r="BB62" i="8"/>
  <c r="BI62" i="8" s="1"/>
  <c r="BG62" i="8"/>
  <c r="BK48" i="8"/>
  <c r="BF69" i="8"/>
  <c r="BH69" i="8" s="1"/>
  <c r="BS69" i="8"/>
  <c r="BK69" i="8"/>
  <c r="BL68" i="8"/>
  <c r="BK68" i="8"/>
  <c r="BS68" i="8"/>
  <c r="BO67" i="8"/>
  <c r="BB67" i="8"/>
  <c r="BI67" i="8" s="1"/>
  <c r="BM67" i="8"/>
  <c r="BG67" i="8"/>
  <c r="BL67" i="8"/>
  <c r="BF67" i="8"/>
  <c r="BO66" i="8"/>
  <c r="BB66" i="8"/>
  <c r="BI66" i="8" s="1"/>
  <c r="BM66" i="8"/>
  <c r="BG66" i="8"/>
  <c r="BK66" i="8"/>
  <c r="BS66" i="8"/>
  <c r="BS65" i="8"/>
  <c r="BK65" i="8"/>
  <c r="BE65" i="8"/>
  <c r="BD65" i="8"/>
  <c r="BN64" i="8"/>
  <c r="BB64" i="8"/>
  <c r="BI64" i="8" s="1"/>
  <c r="BN63" i="8"/>
  <c r="BS63" i="8"/>
  <c r="BN61" i="8"/>
  <c r="BM59" i="8"/>
  <c r="BS58" i="8"/>
  <c r="BF55" i="8"/>
  <c r="BL53" i="8"/>
  <c r="CG49" i="8"/>
  <c r="CG54" i="8"/>
  <c r="CG57" i="8"/>
  <c r="CG62" i="8"/>
  <c r="CG46" i="8"/>
  <c r="CG14" i="8"/>
  <c r="BY14" i="8"/>
  <c r="BY47" i="8"/>
  <c r="BY32" i="8"/>
  <c r="BY23" i="8"/>
  <c r="BY15" i="8"/>
  <c r="BY58" i="8"/>
  <c r="BY31" i="8"/>
  <c r="CS53" i="8"/>
  <c r="CR64" i="8"/>
  <c r="DD30" i="8"/>
  <c r="CQ27" i="8"/>
  <c r="CQ24" i="8"/>
  <c r="CQ32" i="8"/>
  <c r="DC64" i="8"/>
  <c r="DC8" i="8"/>
  <c r="CV61" i="8"/>
  <c r="CV8" i="8"/>
  <c r="DB8" i="8"/>
  <c r="DB68" i="8"/>
  <c r="CT24" i="8"/>
  <c r="CT28" i="8"/>
  <c r="CZ23" i="8"/>
  <c r="CP15" i="8"/>
  <c r="CP34" i="8"/>
  <c r="CP24" i="8"/>
  <c r="CP43" i="8"/>
  <c r="CP32" i="8"/>
  <c r="CP16" i="8"/>
  <c r="CP67" i="8"/>
  <c r="CP17" i="8"/>
  <c r="CP35" i="8"/>
  <c r="CP42" i="8"/>
  <c r="CP59" i="8"/>
  <c r="CP56" i="8"/>
  <c r="CP26" i="8"/>
  <c r="CP49" i="8"/>
  <c r="CP48" i="8"/>
  <c r="CP44" i="8"/>
  <c r="CP64" i="8"/>
  <c r="CP14" i="8"/>
  <c r="CP33" i="8"/>
  <c r="CP52" i="8"/>
  <c r="CP30" i="8"/>
  <c r="CP21" i="8"/>
  <c r="CP25" i="8"/>
  <c r="CP62" i="8"/>
  <c r="CP57" i="8"/>
  <c r="CP63" i="8"/>
  <c r="CP50" i="8"/>
  <c r="CP60" i="8"/>
  <c r="CP27" i="8"/>
  <c r="CP66" i="8"/>
  <c r="CP61" i="8"/>
  <c r="CP8" i="8"/>
  <c r="CP54" i="8"/>
  <c r="CP40" i="8"/>
  <c r="CP18" i="8"/>
  <c r="CP51" i="8"/>
  <c r="CP20" i="8"/>
  <c r="CP41" i="8"/>
  <c r="CP68" i="8"/>
  <c r="CP69" i="8"/>
  <c r="CP29" i="8"/>
  <c r="CP28" i="8"/>
  <c r="CP47" i="8"/>
  <c r="CP19" i="8"/>
  <c r="CP55" i="8"/>
  <c r="CP23" i="8"/>
  <c r="CP53" i="8"/>
  <c r="CP38" i="8"/>
  <c r="CP45" i="8"/>
  <c r="CW67" i="8"/>
  <c r="CW33" i="8"/>
  <c r="CW64" i="8"/>
  <c r="CW62" i="8"/>
  <c r="CW46" i="8"/>
  <c r="CW16" i="8"/>
  <c r="CW59" i="8"/>
  <c r="CW23" i="8"/>
  <c r="CW65" i="8"/>
  <c r="CW25" i="8"/>
  <c r="CW39" i="8"/>
  <c r="CW28" i="8"/>
  <c r="CW30" i="8"/>
  <c r="CW42" i="8"/>
  <c r="CW41" i="8"/>
  <c r="CW57" i="8"/>
  <c r="CW58" i="8"/>
  <c r="CW47" i="8"/>
  <c r="CW43" i="8"/>
  <c r="CW27" i="8"/>
  <c r="CW49" i="8"/>
  <c r="CW36" i="8"/>
  <c r="CW56" i="8"/>
  <c r="CW52" i="8"/>
  <c r="CW54" i="8"/>
  <c r="CW63" i="8"/>
  <c r="CW60" i="8"/>
  <c r="CW45" i="8"/>
  <c r="CW31" i="8"/>
  <c r="CW68" i="8"/>
  <c r="CW8" i="8"/>
  <c r="CW26" i="8"/>
  <c r="CW55" i="8"/>
  <c r="CW40" i="8"/>
  <c r="CW44" i="8"/>
  <c r="CW51" i="8"/>
  <c r="CW15" i="8"/>
  <c r="CW24" i="8"/>
  <c r="CW18" i="8"/>
  <c r="CW14" i="8"/>
  <c r="CW22" i="8"/>
  <c r="CW35" i="8"/>
  <c r="CW21" i="8"/>
  <c r="CW17" i="8"/>
  <c r="CX69" i="8"/>
  <c r="CX52" i="8"/>
  <c r="CX22" i="8"/>
  <c r="CX45" i="8"/>
  <c r="CX37" i="8"/>
  <c r="CX16" i="8"/>
  <c r="CX32" i="8"/>
  <c r="CX61" i="8"/>
  <c r="CZ24" i="8"/>
  <c r="CZ37" i="8"/>
  <c r="CZ8" i="8"/>
  <c r="CZ25" i="8"/>
  <c r="CZ58" i="8"/>
  <c r="CZ49" i="8"/>
  <c r="CZ19" i="8"/>
  <c r="CT43" i="8"/>
  <c r="CT66" i="8"/>
  <c r="CX20" i="8"/>
  <c r="CX25" i="8"/>
  <c r="CX40" i="8"/>
  <c r="CX53" i="8"/>
  <c r="CX58" i="8"/>
  <c r="CX46" i="8"/>
  <c r="CX50" i="8"/>
  <c r="CZ69" i="8"/>
  <c r="CZ42" i="8"/>
  <c r="CZ44" i="8"/>
  <c r="CZ60" i="8"/>
  <c r="CZ33" i="8"/>
  <c r="CZ55" i="8"/>
  <c r="CZ30" i="8"/>
  <c r="CZ15" i="8"/>
  <c r="CX28" i="8"/>
  <c r="CX56" i="8"/>
  <c r="CX24" i="8"/>
  <c r="CX18" i="8"/>
  <c r="CX23" i="8"/>
  <c r="CX47" i="8"/>
  <c r="CX30" i="8"/>
  <c r="CX60" i="8"/>
  <c r="CX59" i="8"/>
  <c r="CZ67" i="8"/>
  <c r="CZ35" i="8"/>
  <c r="CZ28" i="8"/>
  <c r="CZ27" i="8"/>
  <c r="CZ68" i="8"/>
  <c r="CZ38" i="8"/>
  <c r="CT30" i="8"/>
  <c r="CT53" i="8"/>
  <c r="CT52" i="8"/>
  <c r="CT68" i="8"/>
  <c r="CT39" i="8"/>
  <c r="CT25" i="8"/>
  <c r="CT20" i="8"/>
  <c r="CV20" i="8"/>
  <c r="CV33" i="8"/>
  <c r="CV18" i="8"/>
  <c r="CV23" i="8"/>
  <c r="CV34" i="8"/>
  <c r="CV52" i="8"/>
  <c r="CV58" i="8"/>
  <c r="CX31" i="8"/>
  <c r="CX42" i="8"/>
  <c r="CX63" i="8"/>
  <c r="CX43" i="8"/>
  <c r="CZ41" i="8"/>
  <c r="CZ32" i="8"/>
  <c r="CZ14" i="8"/>
  <c r="CZ29" i="8"/>
  <c r="CZ31" i="8"/>
  <c r="CT59" i="8"/>
  <c r="CT42" i="8"/>
  <c r="CT48" i="8"/>
  <c r="CT54" i="8"/>
  <c r="CT41" i="8"/>
  <c r="CT8" i="8"/>
  <c r="CV48" i="8"/>
  <c r="CV67" i="8"/>
  <c r="CV24" i="8"/>
  <c r="CV63" i="8"/>
  <c r="CV16" i="8"/>
  <c r="CV30" i="8"/>
  <c r="DC29" i="8"/>
  <c r="DC61" i="8"/>
  <c r="DC48" i="8"/>
  <c r="DC35" i="8"/>
  <c r="DC21" i="8"/>
  <c r="DC47" i="8"/>
  <c r="CQ26" i="8"/>
  <c r="CQ34" i="8"/>
  <c r="CQ67" i="8"/>
  <c r="CQ57" i="8"/>
  <c r="CQ55" i="8"/>
  <c r="CQ38" i="8"/>
  <c r="CX54" i="8"/>
  <c r="CX62" i="8"/>
  <c r="CX33" i="8"/>
  <c r="CX49" i="8"/>
  <c r="CZ17" i="8"/>
  <c r="CZ39" i="8"/>
  <c r="CZ66" i="8"/>
  <c r="CZ52" i="8"/>
  <c r="CZ48" i="8"/>
  <c r="CT22" i="8"/>
  <c r="CT26" i="8"/>
  <c r="CT65" i="8"/>
  <c r="CT62" i="8"/>
  <c r="CT21" i="8"/>
  <c r="CT16" i="8"/>
  <c r="CV64" i="8"/>
  <c r="CV35" i="8"/>
  <c r="CV42" i="8"/>
  <c r="CV17" i="8"/>
  <c r="CV56" i="8"/>
  <c r="CV26" i="8"/>
  <c r="DC22" i="8"/>
  <c r="DC17" i="8"/>
  <c r="DC52" i="8"/>
  <c r="DC51" i="8"/>
  <c r="DC65" i="8"/>
  <c r="DC23" i="8"/>
  <c r="CQ61" i="8"/>
  <c r="CQ50" i="8"/>
  <c r="CQ39" i="8"/>
  <c r="CQ65" i="8"/>
  <c r="CQ42" i="8"/>
  <c r="CQ59" i="8"/>
  <c r="CX35" i="8"/>
  <c r="CX57" i="8"/>
  <c r="CX51" i="8"/>
  <c r="CX64" i="8"/>
  <c r="CZ36" i="8"/>
  <c r="CZ54" i="8"/>
  <c r="CZ47" i="8"/>
  <c r="CZ18" i="8"/>
  <c r="CZ45" i="8"/>
  <c r="CT40" i="8"/>
  <c r="CT37" i="8"/>
  <c r="CT58" i="8"/>
  <c r="CT61" i="8"/>
  <c r="CT44" i="8"/>
  <c r="CT17" i="8"/>
  <c r="CV51" i="8"/>
  <c r="CV54" i="8"/>
  <c r="CV28" i="8"/>
  <c r="CV46" i="8"/>
  <c r="CV43" i="8"/>
  <c r="CV29" i="8"/>
  <c r="DC30" i="8"/>
  <c r="DC15" i="8"/>
  <c r="DC31" i="8"/>
  <c r="DC42" i="8"/>
  <c r="DC32" i="8"/>
  <c r="DC41" i="8"/>
  <c r="CQ37" i="8"/>
  <c r="CQ28" i="8"/>
  <c r="CQ60" i="8"/>
  <c r="CQ56" i="8"/>
  <c r="CQ52" i="8"/>
  <c r="CQ48" i="8"/>
  <c r="CQ33" i="8"/>
  <c r="CS58" i="8"/>
  <c r="CX26" i="8"/>
  <c r="CX36" i="8"/>
  <c r="CX8" i="8"/>
  <c r="CZ62" i="8"/>
  <c r="CZ59" i="8"/>
  <c r="CZ57" i="8"/>
  <c r="CT63" i="8"/>
  <c r="CT31" i="8"/>
  <c r="CT36" i="8"/>
  <c r="CT57" i="8"/>
  <c r="CV68" i="8"/>
  <c r="CV40" i="8"/>
  <c r="CV21" i="8"/>
  <c r="CV15" i="8"/>
  <c r="DC37" i="8"/>
  <c r="DC33" i="8"/>
  <c r="DC24" i="8"/>
  <c r="CQ30" i="8"/>
  <c r="CQ58" i="8"/>
  <c r="CQ46" i="8"/>
  <c r="CQ17" i="8"/>
  <c r="CQ19" i="8"/>
  <c r="CS27" i="8"/>
  <c r="CS62" i="8"/>
  <c r="CS65" i="8"/>
  <c r="CS61" i="8"/>
  <c r="CS28" i="8"/>
  <c r="CS31" i="8"/>
  <c r="CS35" i="8"/>
  <c r="CU35" i="8"/>
  <c r="CU56" i="8"/>
  <c r="CU57" i="8"/>
  <c r="CU31" i="8"/>
  <c r="CU34" i="8"/>
  <c r="CU32" i="8"/>
  <c r="CU55" i="8"/>
  <c r="CU22" i="8"/>
  <c r="CX48" i="8"/>
  <c r="CX21" i="8"/>
  <c r="CX67" i="8"/>
  <c r="CZ63" i="8"/>
  <c r="CZ51" i="8"/>
  <c r="CZ56" i="8"/>
  <c r="CT51" i="8"/>
  <c r="CT33" i="8"/>
  <c r="CT46" i="8"/>
  <c r="CV65" i="8"/>
  <c r="CV45" i="8"/>
  <c r="CV49" i="8"/>
  <c r="CV37" i="8"/>
  <c r="DC49" i="8"/>
  <c r="DC59" i="8"/>
  <c r="DC62" i="8"/>
  <c r="DC34" i="8"/>
  <c r="CQ40" i="8"/>
  <c r="CQ69" i="8"/>
  <c r="CQ64" i="8"/>
  <c r="CQ14" i="8"/>
  <c r="CS33" i="8"/>
  <c r="CS44" i="8"/>
  <c r="CS50" i="8"/>
  <c r="CS22" i="8"/>
  <c r="CS43" i="8"/>
  <c r="CS36" i="8"/>
  <c r="CS30" i="8"/>
  <c r="CU33" i="8"/>
  <c r="CU68" i="8"/>
  <c r="CU42" i="8"/>
  <c r="CU30" i="8"/>
  <c r="CU27" i="8"/>
  <c r="CU8" i="8"/>
  <c r="CU19" i="8"/>
  <c r="CX19" i="8"/>
  <c r="CX66" i="8"/>
  <c r="CZ46" i="8"/>
  <c r="CZ22" i="8"/>
  <c r="CT29" i="8"/>
  <c r="CT35" i="8"/>
  <c r="CT18" i="8"/>
  <c r="DB46" i="8"/>
  <c r="DB31" i="8"/>
  <c r="DB32" i="8"/>
  <c r="CV39" i="8"/>
  <c r="CV66" i="8"/>
  <c r="CV14" i="8"/>
  <c r="DC38" i="8"/>
  <c r="DC16" i="8"/>
  <c r="DC63" i="8"/>
  <c r="CQ53" i="8"/>
  <c r="CQ20" i="8"/>
  <c r="CQ68" i="8"/>
  <c r="CS19" i="8"/>
  <c r="CS68" i="8"/>
  <c r="CS60" i="8"/>
  <c r="CS13" i="8"/>
  <c r="CS29" i="8"/>
  <c r="CU61" i="8"/>
  <c r="CU23" i="8"/>
  <c r="CU16" i="8"/>
  <c r="CU14" i="8"/>
  <c r="CU20" i="8"/>
  <c r="CU37" i="8"/>
  <c r="CX29" i="8"/>
  <c r="CX34" i="8"/>
  <c r="CZ64" i="8"/>
  <c r="CZ26" i="8"/>
  <c r="CT32" i="8"/>
  <c r="CT69" i="8"/>
  <c r="CT64" i="8"/>
  <c r="DB59" i="8"/>
  <c r="DB64" i="8"/>
  <c r="DB19" i="8"/>
  <c r="CV31" i="8"/>
  <c r="CV25" i="8"/>
  <c r="CV19" i="8"/>
  <c r="DC46" i="8"/>
  <c r="DC56" i="8"/>
  <c r="DC57" i="8"/>
  <c r="CQ29" i="8"/>
  <c r="CQ44" i="8"/>
  <c r="CQ45" i="8"/>
  <c r="CS47" i="8"/>
  <c r="CS17" i="8"/>
  <c r="CS21" i="8"/>
  <c r="CS15" i="8"/>
  <c r="CS51" i="8"/>
  <c r="CS63" i="8"/>
  <c r="CU64" i="8"/>
  <c r="CU46" i="8"/>
  <c r="CU53" i="8"/>
  <c r="CU69" i="8"/>
  <c r="CU38" i="8"/>
  <c r="CX27" i="8"/>
  <c r="CX68" i="8"/>
  <c r="CZ50" i="8"/>
  <c r="CZ34" i="8"/>
  <c r="CT49" i="8"/>
  <c r="CT27" i="8"/>
  <c r="CT55" i="8"/>
  <c r="DB39" i="8"/>
  <c r="DB50" i="8"/>
  <c r="DB16" i="8"/>
  <c r="CV44" i="8"/>
  <c r="CV36" i="8"/>
  <c r="CV57" i="8"/>
  <c r="DC66" i="8"/>
  <c r="DC68" i="8"/>
  <c r="DC27" i="8"/>
  <c r="CQ51" i="8"/>
  <c r="CQ15" i="8"/>
  <c r="CQ54" i="8"/>
  <c r="CS23" i="8"/>
  <c r="CS20" i="8"/>
  <c r="CS39" i="8"/>
  <c r="CS57" i="8"/>
  <c r="CS34" i="8"/>
  <c r="CU58" i="8"/>
  <c r="CU62" i="8"/>
  <c r="CU40" i="8"/>
  <c r="CU24" i="8"/>
  <c r="CU44" i="8"/>
  <c r="DD32" i="8"/>
  <c r="DD60" i="8"/>
  <c r="DD38" i="8"/>
  <c r="DD14" i="8"/>
  <c r="DD43" i="8"/>
  <c r="DD57" i="8"/>
  <c r="DD25" i="8"/>
  <c r="DD53" i="8"/>
  <c r="DD35" i="8"/>
  <c r="DD31" i="8"/>
  <c r="DD46" i="8"/>
  <c r="DD22" i="8"/>
  <c r="DD15" i="8"/>
  <c r="DD28" i="8"/>
  <c r="DD44" i="8"/>
  <c r="DD42" i="8"/>
  <c r="DD8" i="8"/>
  <c r="DD66" i="8"/>
  <c r="DD40" i="8"/>
  <c r="DD65" i="8"/>
  <c r="DD17" i="8"/>
  <c r="DD41" i="8"/>
  <c r="DD47" i="8"/>
  <c r="DD33" i="8"/>
  <c r="DD39" i="8"/>
  <c r="DD49" i="8"/>
  <c r="DD58" i="8"/>
  <c r="DD20" i="8"/>
  <c r="DD48" i="8"/>
  <c r="DD24" i="8"/>
  <c r="DD52" i="8"/>
  <c r="DD45" i="8"/>
  <c r="DD59" i="8"/>
  <c r="DD54" i="8"/>
  <c r="DD50" i="8"/>
  <c r="DD27" i="8"/>
  <c r="DD62" i="8"/>
  <c r="DD18" i="8"/>
  <c r="DD63" i="8"/>
  <c r="DD34" i="8"/>
  <c r="DD16" i="8"/>
  <c r="CR43" i="8"/>
  <c r="CR58" i="8"/>
  <c r="CR23" i="8"/>
  <c r="CR27" i="8"/>
  <c r="CR17" i="8"/>
  <c r="CR55" i="8"/>
  <c r="CR52" i="8"/>
  <c r="CR59" i="8"/>
  <c r="CR22" i="8"/>
  <c r="CR24" i="8"/>
  <c r="CR39" i="8"/>
  <c r="CR21" i="8"/>
  <c r="CR15" i="8"/>
  <c r="CR63" i="8"/>
  <c r="CR49" i="8"/>
  <c r="CR29" i="8"/>
  <c r="CR16" i="8"/>
  <c r="CR69" i="8"/>
  <c r="CR65" i="8"/>
  <c r="CR26" i="8"/>
  <c r="CR42" i="8"/>
  <c r="CR14" i="8"/>
  <c r="CR18" i="8"/>
  <c r="CR60" i="8"/>
  <c r="CR38" i="8"/>
  <c r="CR33" i="8"/>
  <c r="CR45" i="8"/>
  <c r="CR8" i="8"/>
  <c r="CR47" i="8"/>
  <c r="CR50" i="8"/>
  <c r="CR32" i="8"/>
  <c r="CR51" i="8"/>
  <c r="CR37" i="8"/>
  <c r="CR66" i="8"/>
  <c r="CR41" i="8"/>
  <c r="CR67" i="8"/>
  <c r="CR20" i="8"/>
  <c r="BS61" i="8"/>
  <c r="BK61" i="8"/>
  <c r="BS60" i="8"/>
  <c r="BK60" i="8"/>
  <c r="BL59" i="8"/>
  <c r="BF59" i="8"/>
  <c r="BH59" i="8" s="1"/>
  <c r="BM58" i="8"/>
  <c r="BG58" i="8"/>
  <c r="BO57" i="8"/>
  <c r="BB57" i="8"/>
  <c r="BI57" i="8" s="1"/>
  <c r="BS57" i="8"/>
  <c r="BK57" i="8"/>
  <c r="BN56" i="8"/>
  <c r="BB56" i="8"/>
  <c r="BI56" i="8" s="1"/>
  <c r="BN55" i="8"/>
  <c r="BS55" i="8"/>
  <c r="BK55" i="8"/>
  <c r="BN53" i="8"/>
  <c r="BK53" i="8"/>
  <c r="BL52" i="8"/>
  <c r="BK52" i="8"/>
  <c r="BS52" i="8"/>
  <c r="BM51" i="8"/>
  <c r="BL51" i="8"/>
  <c r="BB49" i="8"/>
  <c r="BI49" i="8" s="1"/>
  <c r="BL40" i="21" s="1"/>
  <c r="BL45" i="25" s="1"/>
  <c r="BS44" i="8"/>
  <c r="BK40" i="8"/>
  <c r="BL39" i="8"/>
  <c r="BM38" i="8"/>
  <c r="BN37" i="8"/>
  <c r="BD61" i="8"/>
  <c r="BD57" i="8"/>
  <c r="BE61" i="8"/>
  <c r="BR54" i="8"/>
  <c r="BB55" i="8"/>
  <c r="BI55" i="8" s="1"/>
  <c r="DB25" i="8"/>
  <c r="DB21" i="8"/>
  <c r="DB47" i="8"/>
  <c r="DB62" i="8"/>
  <c r="DB58" i="8"/>
  <c r="DB27" i="8"/>
  <c r="DB20" i="8"/>
  <c r="DB55" i="8"/>
  <c r="DB30" i="8"/>
  <c r="DB15" i="8"/>
  <c r="DB43" i="8"/>
  <c r="DB34" i="8"/>
  <c r="DB28" i="8"/>
  <c r="DB45" i="8"/>
  <c r="DB29" i="8"/>
  <c r="DB14" i="8"/>
  <c r="DB18" i="8"/>
  <c r="DB40" i="8"/>
  <c r="DB53" i="8"/>
  <c r="DB49" i="8"/>
  <c r="DB48" i="8"/>
  <c r="DB37" i="8"/>
  <c r="DB57" i="8"/>
  <c r="DB33" i="8"/>
  <c r="DB65" i="8"/>
  <c r="DB67" i="8"/>
  <c r="DB35" i="8"/>
  <c r="DB60" i="8"/>
  <c r="DB56" i="8"/>
  <c r="DB24" i="8"/>
  <c r="DB51" i="8"/>
  <c r="DB44" i="8"/>
  <c r="DB41" i="8"/>
  <c r="BM68" i="8"/>
  <c r="BS50" i="8"/>
  <c r="BK50" i="8"/>
  <c r="BS49" i="8"/>
  <c r="BS48" i="8"/>
  <c r="BN47" i="8"/>
  <c r="BS47" i="8"/>
  <c r="BK47" i="8"/>
  <c r="BN45" i="8"/>
  <c r="BS45" i="8"/>
  <c r="BK45" i="8"/>
  <c r="BL43" i="8"/>
  <c r="BS43" i="8"/>
  <c r="BS42" i="8"/>
  <c r="BK42" i="8"/>
  <c r="BS41" i="8"/>
  <c r="BK41" i="8"/>
  <c r="BN39" i="8"/>
  <c r="BS39" i="8"/>
  <c r="BK39" i="8"/>
  <c r="BS37" i="8"/>
  <c r="BK37" i="8"/>
  <c r="BL36" i="8"/>
  <c r="BS36" i="8"/>
  <c r="BK36" i="8"/>
  <c r="BM35" i="8"/>
  <c r="BL35" i="8"/>
  <c r="BS35" i="8"/>
  <c r="BS34" i="8"/>
  <c r="BK33" i="8"/>
  <c r="BS33" i="8"/>
  <c r="BL23" i="8"/>
  <c r="BM22" i="8"/>
  <c r="BB48" i="8"/>
  <c r="BM69" i="8"/>
  <c r="BL69" i="8"/>
  <c r="BS67" i="8"/>
  <c r="BL63" i="8"/>
  <c r="BL62" i="8"/>
  <c r="BL61" i="8"/>
  <c r="BM60" i="8"/>
  <c r="BK59" i="8"/>
  <c r="BS59" i="8"/>
  <c r="BN57" i="8"/>
  <c r="BL55" i="8"/>
  <c r="BL45" i="8"/>
  <c r="BL31" i="8"/>
  <c r="BS31" i="8"/>
  <c r="BN29" i="8"/>
  <c r="BS29" i="8"/>
  <c r="BL28" i="8"/>
  <c r="BK28" i="8"/>
  <c r="BS25" i="8"/>
  <c r="BK25" i="8"/>
  <c r="BK24" i="8"/>
  <c r="BN23" i="8"/>
  <c r="BS23" i="8"/>
  <c r="BK23" i="8"/>
  <c r="BN21" i="8"/>
  <c r="BK21" i="8"/>
  <c r="BL20" i="8"/>
  <c r="BS20" i="8"/>
  <c r="BM19" i="8"/>
  <c r="BL19" i="8"/>
  <c r="BS18" i="8"/>
  <c r="BS16" i="8"/>
  <c r="BN15" i="8"/>
  <c r="BK15" i="8"/>
  <c r="DC26" i="8"/>
  <c r="DC69" i="8"/>
  <c r="DC45" i="8"/>
  <c r="DC60" i="8"/>
  <c r="DC28" i="8"/>
  <c r="DC58" i="8"/>
  <c r="DC67" i="8"/>
  <c r="DC18" i="8"/>
  <c r="CQ63" i="8"/>
  <c r="CQ35" i="8"/>
  <c r="CQ21" i="8"/>
  <c r="BK31" i="8"/>
  <c r="BK20" i="8"/>
  <c r="BN69" i="8"/>
  <c r="BL65" i="8"/>
  <c r="BO64" i="8"/>
  <c r="BL57" i="8"/>
  <c r="BM62" i="8"/>
  <c r="BK56" i="8"/>
  <c r="BS56" i="8"/>
  <c r="BN54" i="8"/>
  <c r="BM54" i="8"/>
  <c r="BO49" i="8"/>
  <c r="BM49" i="8"/>
  <c r="BN46" i="8"/>
  <c r="BM46" i="8"/>
  <c r="BL42" i="8"/>
  <c r="BO41" i="8"/>
  <c r="BM41" i="8"/>
  <c r="BS32" i="8"/>
  <c r="BK32" i="8"/>
  <c r="BN30" i="8"/>
  <c r="BL26" i="8"/>
  <c r="BO25" i="8"/>
  <c r="BL18" i="8"/>
  <c r="BO17" i="8"/>
  <c r="BM17" i="8"/>
  <c r="BN14" i="8"/>
  <c r="BM53" i="8"/>
  <c r="BS51" i="8"/>
  <c r="BK51" i="8"/>
  <c r="BN49" i="8"/>
  <c r="BL47" i="8"/>
  <c r="BL46" i="8"/>
  <c r="BM45" i="8"/>
  <c r="BM44" i="8"/>
  <c r="BM37" i="8"/>
  <c r="BM36" i="8"/>
  <c r="BK35" i="8"/>
  <c r="BN33" i="8"/>
  <c r="BL29" i="8"/>
  <c r="BS27" i="8"/>
  <c r="BL22" i="8"/>
  <c r="BK19" i="8"/>
  <c r="BN17" i="8"/>
  <c r="BL14" i="8"/>
  <c r="BH29" i="8" l="1"/>
  <c r="BI20" i="21"/>
  <c r="BI25" i="25" s="1"/>
  <c r="BH44" i="8"/>
  <c r="BK35" i="21" s="1"/>
  <c r="BK40" i="25" s="1"/>
  <c r="BI35" i="21"/>
  <c r="BI40" i="25" s="1"/>
  <c r="BI44" i="8"/>
  <c r="BL35" i="21" s="1"/>
  <c r="BL40" i="25" s="1"/>
  <c r="BI46" i="8"/>
  <c r="BL37" i="21" s="1"/>
  <c r="BL42" i="25" s="1"/>
  <c r="BJ38" i="21"/>
  <c r="BJ43" i="25" s="1"/>
  <c r="BI22" i="8"/>
  <c r="BL13" i="21" s="1"/>
  <c r="BL18" i="25" s="1"/>
  <c r="BI42" i="8"/>
  <c r="BL33" i="21" s="1"/>
  <c r="BL38" i="25" s="1"/>
  <c r="BI40" i="8"/>
  <c r="BL31" i="21" s="1"/>
  <c r="BL36" i="25" s="1"/>
  <c r="BH23" i="8"/>
  <c r="BK14" i="21" s="1"/>
  <c r="BK19" i="25" s="1"/>
  <c r="BJ14" i="21"/>
  <c r="BJ19" i="25" s="1"/>
  <c r="BH20" i="8"/>
  <c r="BK11" i="21" s="1"/>
  <c r="BK16" i="25" s="1"/>
  <c r="BJ11" i="21"/>
  <c r="BJ16" i="25" s="1"/>
  <c r="BH37" i="8"/>
  <c r="BK28" i="21" s="1"/>
  <c r="BK33" i="25" s="1"/>
  <c r="BI28" i="21"/>
  <c r="BI33" i="25" s="1"/>
  <c r="BI33" i="21"/>
  <c r="BI38" i="25" s="1"/>
  <c r="BI20" i="8"/>
  <c r="BL11" i="21" s="1"/>
  <c r="BL16" i="25" s="1"/>
  <c r="BH30" i="8"/>
  <c r="BI21" i="21"/>
  <c r="BI26" i="25" s="1"/>
  <c r="BK15" i="21"/>
  <c r="BK20" i="25" s="1"/>
  <c r="BJ18" i="21"/>
  <c r="BJ23" i="25" s="1"/>
  <c r="BI40" i="21"/>
  <c r="BI45" i="25" s="1"/>
  <c r="BI48" i="8"/>
  <c r="BL39" i="21" s="1"/>
  <c r="BL44" i="25" s="1"/>
  <c r="BH34" i="8"/>
  <c r="BK25" i="21" s="1"/>
  <c r="BK30" i="25" s="1"/>
  <c r="BI25" i="21"/>
  <c r="BI30" i="25" s="1"/>
  <c r="BI15" i="21"/>
  <c r="BI20" i="25" s="1"/>
  <c r="BH28" i="8"/>
  <c r="BK19" i="21" s="1"/>
  <c r="BK24" i="25" s="1"/>
  <c r="BJ19" i="21"/>
  <c r="BJ24" i="25" s="1"/>
  <c r="BI17" i="8"/>
  <c r="BL8" i="21" s="1"/>
  <c r="BL13" i="25" s="1"/>
  <c r="BI50" i="8"/>
  <c r="BL41" i="21" s="1"/>
  <c r="BL46" i="25" s="1"/>
  <c r="BH41" i="8"/>
  <c r="BK32" i="21" s="1"/>
  <c r="BK37" i="25" s="1"/>
  <c r="BI32" i="21"/>
  <c r="BI37" i="25" s="1"/>
  <c r="BI43" i="8"/>
  <c r="BL34" i="21" s="1"/>
  <c r="BL39" i="25" s="1"/>
  <c r="BH48" i="8"/>
  <c r="BK39" i="21" s="1"/>
  <c r="BK44" i="25" s="1"/>
  <c r="BI39" i="21"/>
  <c r="BI44" i="25" s="1"/>
  <c r="BH31" i="8"/>
  <c r="BK22" i="21" s="1"/>
  <c r="BK27" i="25" s="1"/>
  <c r="BI22" i="21"/>
  <c r="BI27" i="25" s="1"/>
  <c r="BH39" i="8"/>
  <c r="BK30" i="21" s="1"/>
  <c r="BK35" i="25" s="1"/>
  <c r="BJ30" i="21"/>
  <c r="BJ35" i="25" s="1"/>
  <c r="BH52" i="8"/>
  <c r="BK43" i="21" s="1"/>
  <c r="BK48" i="25" s="1"/>
  <c r="BJ43" i="21"/>
  <c r="BJ48" i="25" s="1"/>
  <c r="BH61" i="8"/>
  <c r="BH33" i="8"/>
  <c r="BK24" i="21" s="1"/>
  <c r="BK29" i="25" s="1"/>
  <c r="BH56" i="8"/>
  <c r="BH40" i="8"/>
  <c r="BK31" i="21" s="1"/>
  <c r="BK36" i="25" s="1"/>
  <c r="BH38" i="8"/>
  <c r="BK29" i="21" s="1"/>
  <c r="BK34" i="25" s="1"/>
  <c r="BI16" i="8"/>
  <c r="BL7" i="21" s="1"/>
  <c r="BL12" i="25" s="1"/>
  <c r="BJ7" i="21"/>
  <c r="BJ12" i="25" s="1"/>
  <c r="BH15" i="8"/>
  <c r="BK6" i="21" s="1"/>
  <c r="BK11" i="25" s="1"/>
  <c r="BQ13" i="8"/>
  <c r="BH13" i="8"/>
  <c r="BK4" i="21" s="1"/>
  <c r="BK9" i="25" s="1"/>
  <c r="BH14" i="8"/>
  <c r="BK5" i="21" s="1"/>
  <c r="BK10" i="25" s="1"/>
  <c r="BI14" i="8"/>
  <c r="BL5" i="21" s="1"/>
  <c r="BL10" i="25" s="1"/>
  <c r="BH58" i="8"/>
  <c r="BH68" i="8"/>
  <c r="BH55" i="8"/>
  <c r="BH62" i="8"/>
  <c r="BH65" i="8"/>
  <c r="BH32" i="8"/>
  <c r="BK23" i="21" s="1"/>
  <c r="BK28" i="25" s="1"/>
  <c r="BH54" i="8"/>
  <c r="BH67" i="8"/>
  <c r="BH63" i="8"/>
  <c r="BH66" i="8"/>
  <c r="BH64" i="8"/>
  <c r="BI13" i="8" l="1"/>
  <c r="BL4" i="21" s="1"/>
  <c r="BL9" i="25" s="1"/>
  <c r="BI28" i="8"/>
  <c r="BL19" i="21" s="1"/>
  <c r="BL24" i="25" s="1"/>
  <c r="BI31" i="8"/>
  <c r="BL22" i="21" s="1"/>
  <c r="BL27" i="25" s="1"/>
  <c r="BI33" i="8"/>
  <c r="BL24" i="21" s="1"/>
  <c r="BL29" i="25" s="1"/>
  <c r="BI41" i="8"/>
  <c r="BL32" i="21" s="1"/>
  <c r="BL37" i="25" s="1"/>
  <c r="BI15" i="8"/>
  <c r="BL6" i="21" s="1"/>
  <c r="BL11" i="25" s="1"/>
  <c r="BI34" i="8"/>
  <c r="BL25" i="21" s="1"/>
  <c r="BL30" i="25" s="1"/>
  <c r="BI32" i="8"/>
  <c r="BL23" i="21" s="1"/>
  <c r="BL28" i="25" s="1"/>
  <c r="BI39" i="8"/>
  <c r="BL30" i="21" s="1"/>
  <c r="BL35" i="25" s="1"/>
  <c r="BK21" i="21"/>
  <c r="BK26" i="25" s="1"/>
  <c r="BI30" i="8"/>
  <c r="BL21" i="21" s="1"/>
  <c r="BL26" i="25" s="1"/>
  <c r="BI52" i="8"/>
  <c r="BL43" i="21" s="1"/>
  <c r="BL48" i="25" s="1"/>
  <c r="BK20" i="21"/>
  <c r="BK25" i="25" s="1"/>
  <c r="BI29" i="8"/>
  <c r="BL20" i="21" s="1"/>
  <c r="BL25" i="25" s="1"/>
  <c r="BI37" i="8"/>
  <c r="BL28" i="21" s="1"/>
  <c r="BL33" i="25" s="1"/>
  <c r="BI38" i="8"/>
  <c r="BL29" i="21" s="1"/>
  <c r="BL34" i="25" s="1"/>
  <c r="BI23" i="8"/>
  <c r="BL14" i="21" s="1"/>
  <c r="BL19" i="25" s="1"/>
</calcChain>
</file>

<file path=xl/sharedStrings.xml><?xml version="1.0" encoding="utf-8"?>
<sst xmlns="http://schemas.openxmlformats.org/spreadsheetml/2006/main" count="755" uniqueCount="255">
  <si>
    <t>Förmåga</t>
  </si>
  <si>
    <t xml:space="preserve">Nivå </t>
  </si>
  <si>
    <t>Löpnummer</t>
  </si>
  <si>
    <t>E</t>
  </si>
  <si>
    <t>C</t>
  </si>
  <si>
    <t>A</t>
  </si>
  <si>
    <t>Maxpoäng</t>
  </si>
  <si>
    <t>Innehåll</t>
  </si>
  <si>
    <t>Max</t>
  </si>
  <si>
    <t>Kravgräns E</t>
  </si>
  <si>
    <t>Kravgräns D</t>
  </si>
  <si>
    <t>Kravgräns C</t>
  </si>
  <si>
    <t>Kravgräns B</t>
  </si>
  <si>
    <t>Kravgräns A</t>
  </si>
  <si>
    <t>A+C</t>
  </si>
  <si>
    <t>P-bet.</t>
  </si>
  <si>
    <t>F</t>
  </si>
  <si>
    <t>K-bet.</t>
  </si>
  <si>
    <t>B</t>
  </si>
  <si>
    <t>P</t>
  </si>
  <si>
    <t>Uppgift/poäng</t>
  </si>
  <si>
    <t>DATA_KEY_VALIDATION</t>
  </si>
  <si>
    <t>Tot</t>
  </si>
  <si>
    <t>P-bet</t>
  </si>
  <si>
    <t>K-bet</t>
  </si>
  <si>
    <t>D</t>
  </si>
  <si>
    <t>Elev</t>
  </si>
  <si>
    <t>A%2BC</t>
  </si>
  <si>
    <t>BA</t>
  </si>
  <si>
    <t>Bygg- och anläggningsprogrammet</t>
  </si>
  <si>
    <t>BF</t>
  </si>
  <si>
    <t>Barn- och fritidsprogrammet</t>
  </si>
  <si>
    <t>EK</t>
  </si>
  <si>
    <t>Ekonomiprogrammet</t>
  </si>
  <si>
    <t>EE</t>
  </si>
  <si>
    <t>El- och energiprogrammet</t>
  </si>
  <si>
    <t>ES</t>
  </si>
  <si>
    <t>Estetiska programmet</t>
  </si>
  <si>
    <t>FT</t>
  </si>
  <si>
    <t>Fordons- och transportprogrammet</t>
  </si>
  <si>
    <t>HA</t>
  </si>
  <si>
    <t>Handels- o administrationsprogrammet</t>
  </si>
  <si>
    <t>HV</t>
  </si>
  <si>
    <t>Hantverksprogrammet</t>
  </si>
  <si>
    <t>HT</t>
  </si>
  <si>
    <t>Hotell- och turismprogrammet</t>
  </si>
  <si>
    <t>HU</t>
  </si>
  <si>
    <t>Humanistiska programmet</t>
  </si>
  <si>
    <t>IN</t>
  </si>
  <si>
    <t>Industritekniska programmet</t>
  </si>
  <si>
    <t>NB</t>
  </si>
  <si>
    <t>Naturbruksprogrammet</t>
  </si>
  <si>
    <t>NA</t>
  </si>
  <si>
    <t>Naturvetenskapsprogrammet</t>
  </si>
  <si>
    <t>RL</t>
  </si>
  <si>
    <t>Restaurang- och livsmedelsprogrammet</t>
  </si>
  <si>
    <t>SA</t>
  </si>
  <si>
    <t>Samhällsvetenskapsprogrammet</t>
  </si>
  <si>
    <t>TE</t>
  </si>
  <si>
    <t>Teknikprogrammet</t>
  </si>
  <si>
    <t>VF</t>
  </si>
  <si>
    <t>VVS- och fastighetsprogrammet</t>
  </si>
  <si>
    <t>VO</t>
  </si>
  <si>
    <t>Vård- och omsorgsprogrammet</t>
  </si>
  <si>
    <t>prg</t>
  </si>
  <si>
    <t>Ke1</t>
  </si>
  <si>
    <t>Provbetyg</t>
  </si>
  <si>
    <t>Komvux</t>
  </si>
  <si>
    <t>Kx</t>
  </si>
  <si>
    <t>Program</t>
  </si>
  <si>
    <t>Prel. kursbetyg</t>
  </si>
  <si>
    <t>Kön (P/F)</t>
  </si>
  <si>
    <t>Modersmål (x)</t>
  </si>
  <si>
    <t>R11</t>
  </si>
  <si>
    <t>R12</t>
  </si>
  <si>
    <t>M12</t>
  </si>
  <si>
    <t>R14</t>
  </si>
  <si>
    <t>M11</t>
  </si>
  <si>
    <t>S11</t>
  </si>
  <si>
    <t>S12</t>
  </si>
  <si>
    <t>R13</t>
  </si>
  <si>
    <t/>
  </si>
  <si>
    <t>Kravgräns labb</t>
  </si>
  <si>
    <t>Ej deltagit labb</t>
  </si>
  <si>
    <t>Ej deldagit labb</t>
  </si>
  <si>
    <t>Del B-A</t>
  </si>
  <si>
    <t>Del B-C</t>
  </si>
  <si>
    <t>Del B-E</t>
  </si>
  <si>
    <t>Del A-A</t>
  </si>
  <si>
    <t>Del A-C</t>
  </si>
  <si>
    <t>Del A-E</t>
  </si>
  <si>
    <t>A11</t>
  </si>
  <si>
    <t>(t.ex. förnamn)</t>
  </si>
  <si>
    <t>löpnr</t>
  </si>
  <si>
    <t>u1</t>
  </si>
  <si>
    <t>u10a</t>
  </si>
  <si>
    <t>u1_E1</t>
  </si>
  <si>
    <t>u8a_E2</t>
  </si>
  <si>
    <t>u11a_E1</t>
  </si>
  <si>
    <t>u11b_A1</t>
  </si>
  <si>
    <t>L_R1_E5</t>
  </si>
  <si>
    <t>L_R1_C5</t>
  </si>
  <si>
    <t>L_R3_E3</t>
  </si>
  <si>
    <t>kön</t>
  </si>
  <si>
    <t xml:space="preserve">               Elev</t>
  </si>
  <si>
    <t>Ej deltagit teori</t>
  </si>
  <si>
    <t>banknr</t>
  </si>
  <si>
    <t>K15</t>
  </si>
  <si>
    <t>L_P</t>
  </si>
  <si>
    <t>L_G</t>
  </si>
  <si>
    <t>L_R1</t>
  </si>
  <si>
    <t>M</t>
  </si>
  <si>
    <t>R</t>
  </si>
  <si>
    <t>S</t>
  </si>
  <si>
    <t>K</t>
  </si>
  <si>
    <t>OBS! Viktigt att spara återrapporteringsfilen i excel filformat.  - För att få korrekt statistik är det viktigt att program, kön och preliminärt kursbetyg anges för varje elev.</t>
  </si>
  <si>
    <t>Ange X om annat modersmål än svenska</t>
  </si>
  <si>
    <t xml:space="preserve">u10b </t>
  </si>
  <si>
    <t xml:space="preserve">u10c </t>
  </si>
  <si>
    <t>u11a</t>
  </si>
  <si>
    <t>L_R2</t>
  </si>
  <si>
    <t>L_R3</t>
  </si>
  <si>
    <t xml:space="preserve">u3a </t>
  </si>
  <si>
    <t xml:space="preserve">u3b </t>
  </si>
  <si>
    <t>u10b</t>
  </si>
  <si>
    <t>K16</t>
  </si>
  <si>
    <t>u2a</t>
  </si>
  <si>
    <t xml:space="preserve">u2b </t>
  </si>
  <si>
    <t>u3d</t>
  </si>
  <si>
    <t>u3c</t>
  </si>
  <si>
    <t>u4a</t>
  </si>
  <si>
    <t>u4b</t>
  </si>
  <si>
    <t>u5</t>
  </si>
  <si>
    <t>u6a</t>
  </si>
  <si>
    <t>u6b</t>
  </si>
  <si>
    <t>u7</t>
  </si>
  <si>
    <t>u8a</t>
  </si>
  <si>
    <t xml:space="preserve">u8b </t>
  </si>
  <si>
    <t xml:space="preserve">u8c </t>
  </si>
  <si>
    <t>u9</t>
  </si>
  <si>
    <t>u12a</t>
  </si>
  <si>
    <t xml:space="preserve">u12b </t>
  </si>
  <si>
    <t xml:space="preserve">u12c </t>
  </si>
  <si>
    <t xml:space="preserve">u12d </t>
  </si>
  <si>
    <t>u11b</t>
  </si>
  <si>
    <t>u11c</t>
  </si>
  <si>
    <t xml:space="preserve">u10d </t>
  </si>
  <si>
    <t>X</t>
  </si>
  <si>
    <t>Övr</t>
  </si>
  <si>
    <t>Resultatblankett KEMI 1 VT15</t>
  </si>
  <si>
    <t>u2a_E2</t>
  </si>
  <si>
    <t>u2b _E2</t>
  </si>
  <si>
    <t>u3a _E1</t>
  </si>
  <si>
    <t>u3b _E1</t>
  </si>
  <si>
    <t>u3c_E1</t>
  </si>
  <si>
    <t>u3d_C1</t>
  </si>
  <si>
    <t>u4a_E2</t>
  </si>
  <si>
    <t>u4b_E2</t>
  </si>
  <si>
    <t>u6a_E2</t>
  </si>
  <si>
    <t>u6b_E1</t>
  </si>
  <si>
    <t>u6b_C1</t>
  </si>
  <si>
    <t>u7_C2</t>
  </si>
  <si>
    <t>u8b _E2</t>
  </si>
  <si>
    <t>u8c _C2</t>
  </si>
  <si>
    <t>u9_E2</t>
  </si>
  <si>
    <t>u9_C2</t>
  </si>
  <si>
    <t>u9_A2</t>
  </si>
  <si>
    <t>u9_E5</t>
  </si>
  <si>
    <t>u9_C5</t>
  </si>
  <si>
    <t>u9_A5</t>
  </si>
  <si>
    <t>u10a_E2</t>
  </si>
  <si>
    <t>u10b_E5</t>
  </si>
  <si>
    <t>u10b_C5</t>
  </si>
  <si>
    <t>u10b _A5</t>
  </si>
  <si>
    <t>u10c _C5</t>
  </si>
  <si>
    <t>u10d _C1</t>
  </si>
  <si>
    <t>u10d _A1</t>
  </si>
  <si>
    <t>u11b_E1</t>
  </si>
  <si>
    <t>u11b_C1</t>
  </si>
  <si>
    <t>u11c_A1</t>
  </si>
  <si>
    <t>u12a_E2</t>
  </si>
  <si>
    <t>u12b _C2</t>
  </si>
  <si>
    <t>u12c _E1</t>
  </si>
  <si>
    <t>u12c _C1</t>
  </si>
  <si>
    <t>u12c _A1</t>
  </si>
  <si>
    <t>u12d _A2</t>
  </si>
  <si>
    <t>L_P_E3</t>
  </si>
  <si>
    <t>L_P_C3</t>
  </si>
  <si>
    <t>L_G_E3</t>
  </si>
  <si>
    <t>L_R2_E3</t>
  </si>
  <si>
    <t>L_R2_C3</t>
  </si>
  <si>
    <t>L_R2_A3</t>
  </si>
  <si>
    <t>L_R3_A3</t>
  </si>
  <si>
    <t>6544-6164-ke01-2015</t>
  </si>
  <si>
    <t>227_2</t>
  </si>
  <si>
    <t>252_4</t>
  </si>
  <si>
    <t>214_3a</t>
  </si>
  <si>
    <t>214_3b</t>
  </si>
  <si>
    <t>214_3c</t>
  </si>
  <si>
    <t>210_4a</t>
  </si>
  <si>
    <t>210_4b</t>
  </si>
  <si>
    <t>225_2</t>
  </si>
  <si>
    <t>213_3a</t>
  </si>
  <si>
    <t>213_3b</t>
  </si>
  <si>
    <t>97_2</t>
  </si>
  <si>
    <t>116_5a</t>
  </si>
  <si>
    <t>116_5b</t>
  </si>
  <si>
    <t>116_5c</t>
  </si>
  <si>
    <t>186_4</t>
  </si>
  <si>
    <t>179_6a</t>
  </si>
  <si>
    <t>179_6b</t>
  </si>
  <si>
    <t>179_6c</t>
  </si>
  <si>
    <t>179_6d</t>
  </si>
  <si>
    <t>125_4a</t>
  </si>
  <si>
    <t>125_4b</t>
  </si>
  <si>
    <t>125_4c</t>
  </si>
  <si>
    <t>209_3a</t>
  </si>
  <si>
    <t>209_3b</t>
  </si>
  <si>
    <t>209_3c</t>
  </si>
  <si>
    <t>209_3d1</t>
  </si>
  <si>
    <t>209_3d2</t>
  </si>
  <si>
    <t>177_4P</t>
  </si>
  <si>
    <t>177_4G</t>
  </si>
  <si>
    <t>177_4R1</t>
  </si>
  <si>
    <t>177_4R2</t>
  </si>
  <si>
    <t>177_4R3</t>
  </si>
  <si>
    <t>lopnr</t>
  </si>
  <si>
    <t>Elev_ID</t>
  </si>
  <si>
    <t>kon</t>
  </si>
  <si>
    <t>moder</t>
  </si>
  <si>
    <t>K_bet</t>
  </si>
  <si>
    <t>E_poang</t>
  </si>
  <si>
    <t>C_poang</t>
  </si>
  <si>
    <t>A_poang</t>
  </si>
  <si>
    <t>AC_poang</t>
  </si>
  <si>
    <t>P_bet</t>
  </si>
  <si>
    <t>Ej_deldagit</t>
  </si>
  <si>
    <t>Ej_deldagit_labb</t>
  </si>
  <si>
    <t>u5_C2</t>
  </si>
  <si>
    <t>u2b_E2</t>
  </si>
  <si>
    <t>u3a_E1</t>
  </si>
  <si>
    <t>u3b_E1</t>
  </si>
  <si>
    <t>u8b_E2</t>
  </si>
  <si>
    <t>u8c_C2</t>
  </si>
  <si>
    <t>u10b_A5</t>
  </si>
  <si>
    <t>u10c_C5</t>
  </si>
  <si>
    <t>u10d_C1</t>
  </si>
  <si>
    <t>u10d_A1</t>
  </si>
  <si>
    <t>u12b_C2</t>
  </si>
  <si>
    <t>u12c_E1</t>
  </si>
  <si>
    <t>u12c_C1</t>
  </si>
  <si>
    <t>u12c_A1</t>
  </si>
  <si>
    <t>u12d_A2</t>
  </si>
  <si>
    <t>u12d_A2_1</t>
  </si>
  <si>
    <t>u12d_A2_2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</si>
</sst>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/>
    <xf numFmtId="0" fontId="2" fillId="0" borderId="0" xfId="3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4" fillId="0" borderId="0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 textRotation="90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7" borderId="1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" fillId="0" borderId="1" xfId="1" applyFont="1" applyFill="1" applyBorder="1" applyAlignment="1">
      <alignment horizontal="left" vertical="top"/>
    </xf>
    <xf numFmtId="0" fontId="1" fillId="4" borderId="1" xfId="1" applyFont="1" applyFill="1" applyBorder="1" applyAlignment="1">
      <alignment horizontal="center"/>
    </xf>
    <xf numFmtId="0" fontId="6" fillId="0" borderId="0" xfId="0" applyFont="1"/>
    <xf numFmtId="0" fontId="6" fillId="6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4" fillId="7" borderId="0" xfId="0" applyFont="1" applyFill="1" applyBorder="1" applyAlignment="1" applyProtection="1">
      <alignment horizontal="center" wrapText="1"/>
    </xf>
    <xf numFmtId="0" fontId="4" fillId="7" borderId="0" xfId="0" applyFont="1" applyFill="1" applyBorder="1" applyAlignment="1" applyProtection="1">
      <alignment wrapText="1"/>
    </xf>
    <xf numFmtId="0" fontId="4" fillId="7" borderId="0" xfId="0" applyFont="1" applyFill="1" applyBorder="1" applyAlignment="1" applyProtection="1">
      <alignment horizontal="center" textRotation="90" wrapText="1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left"/>
    </xf>
    <xf numFmtId="0" fontId="4" fillId="7" borderId="0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/>
    </xf>
    <xf numFmtId="0" fontId="8" fillId="7" borderId="0" xfId="3" applyFont="1" applyFill="1" applyBorder="1" applyAlignment="1" applyProtection="1">
      <alignment horizontal="center" textRotation="90"/>
    </xf>
    <xf numFmtId="0" fontId="8" fillId="7" borderId="7" xfId="0" applyFont="1" applyFill="1" applyBorder="1" applyAlignment="1" applyProtection="1">
      <alignment horizontal="left" textRotation="90"/>
    </xf>
    <xf numFmtId="0" fontId="8" fillId="7" borderId="0" xfId="0" applyFont="1" applyFill="1" applyBorder="1" applyAlignment="1" applyProtection="1">
      <alignment horizontal="left" textRotation="90"/>
    </xf>
    <xf numFmtId="0" fontId="8" fillId="7" borderId="1" xfId="0" applyFont="1" applyFill="1" applyBorder="1" applyAlignment="1" applyProtection="1">
      <alignment horizontal="center" vertical="top"/>
    </xf>
    <xf numFmtId="0" fontId="9" fillId="7" borderId="0" xfId="0" applyFont="1" applyFill="1" applyBorder="1" applyAlignment="1" applyProtection="1">
      <alignment horizontal="left"/>
    </xf>
    <xf numFmtId="0" fontId="8" fillId="7" borderId="1" xfId="0" applyNumberFormat="1" applyFont="1" applyFill="1" applyBorder="1" applyAlignment="1" applyProtection="1">
      <alignment horizontal="center" vertical="top"/>
    </xf>
    <xf numFmtId="0" fontId="0" fillId="0" borderId="0" xfId="0" applyFill="1"/>
    <xf numFmtId="0" fontId="6" fillId="0" borderId="1" xfId="0" applyFont="1" applyFill="1" applyBorder="1" applyAlignment="1">
      <alignment horizontal="center" vertical="top"/>
    </xf>
    <xf numFmtId="0" fontId="4" fillId="7" borderId="8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center"/>
    </xf>
    <xf numFmtId="0" fontId="0" fillId="8" borderId="1" xfId="0" applyFill="1" applyBorder="1"/>
    <xf numFmtId="0" fontId="4" fillId="0" borderId="10" xfId="0" applyFont="1" applyFill="1" applyBorder="1" applyAlignment="1" applyProtection="1">
      <alignment horizontal="center"/>
      <protection locked="0"/>
    </xf>
    <xf numFmtId="0" fontId="8" fillId="7" borderId="0" xfId="3" applyFont="1" applyFill="1" applyBorder="1" applyAlignment="1" applyProtection="1">
      <alignment horizontal="center" textRotation="255"/>
    </xf>
    <xf numFmtId="0" fontId="8" fillId="7" borderId="0" xfId="0" applyFont="1" applyFill="1" applyBorder="1" applyAlignment="1" applyProtection="1">
      <alignment horizontal="center" textRotation="90" wrapText="1"/>
    </xf>
    <xf numFmtId="0" fontId="4" fillId="7" borderId="2" xfId="0" quotePrefix="1" applyNumberFormat="1" applyFont="1" applyFill="1" applyBorder="1" applyAlignment="1" applyProtection="1">
      <alignment horizontal="center"/>
    </xf>
    <xf numFmtId="0" fontId="4" fillId="7" borderId="11" xfId="0" applyFont="1" applyFill="1" applyBorder="1" applyAlignment="1" applyProtection="1">
      <alignment horizontal="center"/>
    </xf>
    <xf numFmtId="0" fontId="4" fillId="7" borderId="12" xfId="0" applyFont="1" applyFill="1" applyBorder="1" applyAlignment="1" applyProtection="1">
      <alignment horizontal="center"/>
    </xf>
    <xf numFmtId="0" fontId="4" fillId="7" borderId="13" xfId="0" applyFont="1" applyFill="1" applyBorder="1" applyAlignment="1" applyProtection="1">
      <alignment horizontal="center"/>
    </xf>
    <xf numFmtId="0" fontId="0" fillId="0" borderId="0" xfId="0" applyFont="1" applyAlignment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0" fillId="0" borderId="0" xfId="0" applyAlignment="1"/>
    <xf numFmtId="0" fontId="14" fillId="7" borderId="7" xfId="0" applyFont="1" applyFill="1" applyBorder="1" applyAlignment="1" applyProtection="1">
      <alignment horizontal="left" textRotation="90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8" fillId="9" borderId="7" xfId="0" applyFont="1" applyFill="1" applyBorder="1" applyAlignment="1" applyProtection="1">
      <alignment horizontal="center" vertical="top"/>
    </xf>
    <xf numFmtId="0" fontId="0" fillId="4" borderId="14" xfId="0" applyFill="1" applyBorder="1" applyAlignment="1">
      <alignment horizontal="center"/>
    </xf>
    <xf numFmtId="0" fontId="1" fillId="4" borderId="14" xfId="1" applyFont="1" applyFill="1" applyBorder="1" applyAlignment="1">
      <alignment horizontal="center"/>
    </xf>
    <xf numFmtId="0" fontId="1" fillId="4" borderId="14" xfId="1" applyFill="1" applyBorder="1" applyAlignment="1">
      <alignment horizontal="center"/>
    </xf>
    <xf numFmtId="0" fontId="0" fillId="10" borderId="0" xfId="0" applyFill="1" applyBorder="1" applyAlignment="1">
      <alignment horizontal="center" textRotation="90"/>
    </xf>
    <xf numFmtId="0" fontId="0" fillId="0" borderId="7" xfId="0" applyBorder="1"/>
    <xf numFmtId="0" fontId="15" fillId="0" borderId="0" xfId="0" applyFont="1" applyAlignment="1">
      <alignment vertical="top" textRotation="90"/>
    </xf>
    <xf numFmtId="0" fontId="0" fillId="0" borderId="0" xfId="0" applyBorder="1"/>
    <xf numFmtId="0" fontId="0" fillId="0" borderId="14" xfId="0" applyBorder="1"/>
    <xf numFmtId="0" fontId="0" fillId="2" borderId="1" xfId="0" applyFill="1" applyBorder="1" applyAlignment="1">
      <alignment horizontal="center" textRotation="90"/>
    </xf>
    <xf numFmtId="0" fontId="8" fillId="9" borderId="15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 textRotation="90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9" xfId="0" applyFont="1" applyFill="1" applyBorder="1" applyAlignment="1" applyProtection="1">
      <alignment horizontal="center"/>
    </xf>
    <xf numFmtId="0" fontId="0" fillId="0" borderId="0" xfId="0" applyProtection="1"/>
    <xf numFmtId="0" fontId="16" fillId="7" borderId="0" xfId="0" applyFont="1" applyFill="1" applyBorder="1" applyAlignment="1" applyProtection="1">
      <alignment horizontal="left"/>
    </xf>
    <xf numFmtId="0" fontId="4" fillId="7" borderId="3" xfId="0" applyFont="1" applyFill="1" applyBorder="1" applyAlignment="1" applyProtection="1">
      <alignment horizontal="center" textRotation="90" wrapText="1"/>
    </xf>
    <xf numFmtId="0" fontId="4" fillId="7" borderId="16" xfId="0" applyFont="1" applyFill="1" applyBorder="1" applyAlignment="1" applyProtection="1">
      <alignment horizontal="center" textRotation="90" wrapText="1"/>
    </xf>
    <xf numFmtId="0" fontId="8" fillId="7" borderId="16" xfId="0" applyFont="1" applyFill="1" applyBorder="1" applyAlignment="1" applyProtection="1">
      <alignment horizontal="center" textRotation="90" wrapText="1"/>
    </xf>
    <xf numFmtId="0" fontId="4" fillId="7" borderId="16" xfId="0" applyFont="1" applyFill="1" applyBorder="1" applyAlignment="1" applyProtection="1">
      <alignment horizontal="center" textRotation="90"/>
    </xf>
    <xf numFmtId="0" fontId="4" fillId="7" borderId="17" xfId="0" applyFont="1" applyFill="1" applyBorder="1" applyAlignment="1" applyProtection="1">
      <alignment horizontal="center" textRotation="90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left" textRotation="9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11" borderId="8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11" borderId="13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left"/>
    </xf>
    <xf numFmtId="0" fontId="17" fillId="7" borderId="1" xfId="0" applyFont="1" applyFill="1" applyBorder="1" applyAlignment="1" applyProtection="1">
      <alignment horizontal="center"/>
    </xf>
    <xf numFmtId="0" fontId="4" fillId="7" borderId="1" xfId="0" quotePrefix="1" applyNumberFormat="1" applyFont="1" applyFill="1" applyBorder="1" applyAlignment="1" applyProtection="1">
      <alignment horizontal="center"/>
    </xf>
    <xf numFmtId="0" fontId="4" fillId="12" borderId="0" xfId="0" applyFont="1" applyFill="1" applyBorder="1" applyAlignment="1" applyProtection="1">
      <alignment horizontal="center" textRotation="90" wrapText="1"/>
    </xf>
    <xf numFmtId="0" fontId="4" fillId="12" borderId="0" xfId="0" applyFont="1" applyFill="1" applyBorder="1" applyAlignment="1" applyProtection="1">
      <alignment horizontal="left"/>
    </xf>
    <xf numFmtId="0" fontId="4" fillId="12" borderId="0" xfId="0" applyFont="1" applyFill="1" applyBorder="1" applyAlignment="1" applyProtection="1"/>
    <xf numFmtId="0" fontId="4" fillId="12" borderId="0" xfId="0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 vertical="top"/>
    </xf>
    <xf numFmtId="0" fontId="4" fillId="7" borderId="14" xfId="0" applyFont="1" applyFill="1" applyBorder="1" applyAlignment="1" applyProtection="1">
      <alignment horizontal="left"/>
    </xf>
    <xf numFmtId="0" fontId="17" fillId="7" borderId="28" xfId="0" applyFont="1" applyFill="1" applyBorder="1" applyAlignment="1" applyProtection="1">
      <alignment horizontal="center"/>
    </xf>
    <xf numFmtId="0" fontId="4" fillId="7" borderId="28" xfId="0" applyFont="1" applyFill="1" applyBorder="1" applyAlignment="1" applyProtection="1">
      <alignment horizontal="left"/>
    </xf>
    <xf numFmtId="0" fontId="4" fillId="7" borderId="28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left" wrapText="1"/>
    </xf>
    <xf numFmtId="0" fontId="4" fillId="0" borderId="29" xfId="0" applyFont="1" applyFill="1" applyBorder="1" applyAlignment="1" applyProtection="1">
      <alignment horizontal="left" wrapText="1"/>
    </xf>
    <xf numFmtId="0" fontId="4" fillId="0" borderId="7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4" xfId="0" applyFont="1" applyFill="1" applyBorder="1" applyAlignment="1" applyProtection="1">
      <alignment horizontal="left" wrapText="1"/>
    </xf>
    <xf numFmtId="0" fontId="4" fillId="0" borderId="28" xfId="0" applyFont="1" applyFill="1" applyBorder="1" applyAlignment="1" applyProtection="1">
      <alignment horizontal="left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11" borderId="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11" borderId="12" xfId="0" applyFont="1" applyFill="1" applyBorder="1" applyAlignment="1" applyProtection="1">
      <alignment horizontal="center"/>
      <protection locked="0"/>
    </xf>
    <xf numFmtId="0" fontId="4" fillId="11" borderId="22" xfId="0" applyFont="1" applyFill="1" applyBorder="1" applyAlignment="1" applyProtection="1">
      <alignment horizontal="center"/>
      <protection locked="0"/>
    </xf>
    <xf numFmtId="0" fontId="4" fillId="13" borderId="8" xfId="0" applyFont="1" applyFill="1" applyBorder="1" applyAlignment="1" applyProtection="1">
      <alignment horizontal="center"/>
      <protection locked="0"/>
    </xf>
    <xf numFmtId="0" fontId="4" fillId="13" borderId="31" xfId="0" applyFont="1" applyFill="1" applyBorder="1" applyAlignment="1" applyProtection="1">
      <alignment horizontal="center"/>
      <protection locked="0"/>
    </xf>
    <xf numFmtId="0" fontId="4" fillId="7" borderId="32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11" borderId="9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wrapText="1"/>
    </xf>
    <xf numFmtId="0" fontId="4" fillId="7" borderId="0" xfId="0" applyFont="1" applyFill="1" applyBorder="1" applyAlignment="1" applyProtection="1">
      <alignment horizontal="center" textRotation="90" wrapText="1"/>
    </xf>
    <xf numFmtId="0" fontId="4" fillId="7" borderId="0" xfId="0" applyFont="1" applyFill="1" applyBorder="1" applyAlignment="1" applyProtection="1">
      <alignment horizontal="left" wrapText="1"/>
    </xf>
    <xf numFmtId="0" fontId="4" fillId="7" borderId="0" xfId="0" applyFont="1" applyFill="1" applyBorder="1" applyAlignment="1" applyProtection="1">
      <alignment horizontal="center" textRotation="90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</cellStyles>
  <dxfs count="5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A-446B-AB4D-1D3F89FB9D70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Elevdata'!$BT$13:$CH$13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A-446B-AB4D-1D3F89F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51502928"/>
        <c:axId val="351503488"/>
      </c:barChart>
      <c:catAx>
        <c:axId val="35150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51503488"/>
        <c:crosses val="autoZero"/>
        <c:auto val="1"/>
        <c:lblAlgn val="ctr"/>
        <c:lblOffset val="100"/>
        <c:noMultiLvlLbl val="0"/>
      </c:catAx>
      <c:valAx>
        <c:axId val="35150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515029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D-4511-B431-BF09C67F3592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Elevdata'!$CP$15:$DD$15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D-4511-B431-BF09C67F3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44188928"/>
        <c:axId val="344189488"/>
      </c:barChart>
      <c:catAx>
        <c:axId val="3441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44189488"/>
        <c:crosses val="autoZero"/>
        <c:auto val="1"/>
        <c:lblAlgn val="ctr"/>
        <c:lblOffset val="100"/>
        <c:noMultiLvlLbl val="0"/>
      </c:catAx>
      <c:valAx>
        <c:axId val="34418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41889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EE5-AC62-FB4CF6073158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Elevdata'!$BT$35:$CH$35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1-4EE5-AC62-FB4CF6073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1917936"/>
        <c:axId val="381918496"/>
      </c:barChart>
      <c:catAx>
        <c:axId val="38191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1918496"/>
        <c:crosses val="autoZero"/>
        <c:auto val="1"/>
        <c:lblAlgn val="ctr"/>
        <c:lblOffset val="100"/>
        <c:noMultiLvlLbl val="0"/>
      </c:catAx>
      <c:valAx>
        <c:axId val="38191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19179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2-4EDF-9D00-8E1C0113203B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Elevdata'!$CP$35:$DD$35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2-4EDF-9D00-8E1C01132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3328912"/>
        <c:axId val="383329472"/>
      </c:barChart>
      <c:catAx>
        <c:axId val="38332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3329472"/>
        <c:crosses val="autoZero"/>
        <c:auto val="1"/>
        <c:lblAlgn val="ctr"/>
        <c:lblOffset val="100"/>
        <c:noMultiLvlLbl val="0"/>
      </c:catAx>
      <c:valAx>
        <c:axId val="38332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33289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D-4FE8-A1AC-E323DD005CD3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Elevdata'!$BT$16:$CH$16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D-4FE8-A1AC-E323DD00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3316016"/>
        <c:axId val="383316576"/>
      </c:barChart>
      <c:catAx>
        <c:axId val="38331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3316576"/>
        <c:crosses val="autoZero"/>
        <c:auto val="1"/>
        <c:lblAlgn val="ctr"/>
        <c:lblOffset val="100"/>
        <c:noMultiLvlLbl val="0"/>
      </c:catAx>
      <c:valAx>
        <c:axId val="38331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33160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7-4566-94AD-A9D108857E26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Elevdata'!$CP$16:$DD$16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7-4566-94AD-A9D108857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3320112"/>
        <c:axId val="383320672"/>
      </c:barChart>
      <c:catAx>
        <c:axId val="38332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3320672"/>
        <c:crosses val="autoZero"/>
        <c:auto val="1"/>
        <c:lblAlgn val="ctr"/>
        <c:lblOffset val="100"/>
        <c:noMultiLvlLbl val="0"/>
      </c:catAx>
      <c:valAx>
        <c:axId val="38332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33201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9-4DCF-BA0A-DAA0BDAF0D91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Elevdata'!$BT$36:$CH$36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9-4DCF-BA0A-DAA0BDAF0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41790336"/>
        <c:axId val="341790896"/>
      </c:barChart>
      <c:catAx>
        <c:axId val="3417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1790896"/>
        <c:crosses val="autoZero"/>
        <c:auto val="1"/>
        <c:lblAlgn val="ctr"/>
        <c:lblOffset val="100"/>
        <c:noMultiLvlLbl val="0"/>
      </c:catAx>
      <c:valAx>
        <c:axId val="34179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17903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E-4372-BC4C-CD130C438087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Elevdata'!$CP$36:$DD$36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E-4372-BC4C-CD130C438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44139760"/>
        <c:axId val="344140320"/>
      </c:barChart>
      <c:catAx>
        <c:axId val="34413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44140320"/>
        <c:crosses val="autoZero"/>
        <c:auto val="1"/>
        <c:lblAlgn val="ctr"/>
        <c:lblOffset val="100"/>
        <c:noMultiLvlLbl val="0"/>
      </c:catAx>
      <c:valAx>
        <c:axId val="34414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41397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1-4433-A1E7-E9612668F3D8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Elevdata'!$BT$17:$CH$17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F1-4433-A1E7-E9612668F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41703728"/>
        <c:axId val="341704288"/>
      </c:barChart>
      <c:catAx>
        <c:axId val="34170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1704288"/>
        <c:crosses val="autoZero"/>
        <c:auto val="1"/>
        <c:lblAlgn val="ctr"/>
        <c:lblOffset val="100"/>
        <c:noMultiLvlLbl val="0"/>
      </c:catAx>
      <c:valAx>
        <c:axId val="34170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17037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B-458D-83B8-722F6B60C3B2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Elevdata'!$CP$17:$DD$17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B-458D-83B8-722F6B60C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4148752"/>
        <c:axId val="384149312"/>
      </c:barChart>
      <c:catAx>
        <c:axId val="38414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4149312"/>
        <c:crosses val="autoZero"/>
        <c:auto val="1"/>
        <c:lblAlgn val="ctr"/>
        <c:lblOffset val="100"/>
        <c:noMultiLvlLbl val="0"/>
      </c:catAx>
      <c:valAx>
        <c:axId val="38414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1487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0-405D-98B5-3A1D1F4946C8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Elevdata'!$BT$37:$CH$37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C0-405D-98B5-3A1D1F494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4152672"/>
        <c:axId val="384153232"/>
      </c:barChart>
      <c:catAx>
        <c:axId val="38415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153232"/>
        <c:crosses val="autoZero"/>
        <c:auto val="1"/>
        <c:lblAlgn val="ctr"/>
        <c:lblOffset val="100"/>
        <c:noMultiLvlLbl val="0"/>
      </c:catAx>
      <c:valAx>
        <c:axId val="38415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1526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A-4D72-90B1-3E2752C49E3C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Elevdata'!$CP$13:$DD$13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A-4D72-90B1-3E2752C49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78975552"/>
        <c:axId val="378976112"/>
      </c:barChart>
      <c:catAx>
        <c:axId val="37897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78976112"/>
        <c:crosses val="autoZero"/>
        <c:auto val="1"/>
        <c:lblAlgn val="ctr"/>
        <c:lblOffset val="100"/>
        <c:noMultiLvlLbl val="0"/>
      </c:catAx>
      <c:valAx>
        <c:axId val="37897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789755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6-4662-9D25-3E9677401ED1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Elevdata'!$CP$37:$DD$37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6-4662-9D25-3E967740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3780064"/>
        <c:axId val="383780624"/>
      </c:barChart>
      <c:catAx>
        <c:axId val="3837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3780624"/>
        <c:crosses val="autoZero"/>
        <c:auto val="1"/>
        <c:lblAlgn val="ctr"/>
        <c:lblOffset val="100"/>
        <c:noMultiLvlLbl val="0"/>
      </c:catAx>
      <c:valAx>
        <c:axId val="38378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37800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5-4AC4-873D-858209F31C3B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Elevdata'!$BT$18:$CH$18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5-4AC4-873D-858209F3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3783984"/>
        <c:axId val="383784544"/>
      </c:barChart>
      <c:catAx>
        <c:axId val="38378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3784544"/>
        <c:crosses val="autoZero"/>
        <c:auto val="1"/>
        <c:lblAlgn val="ctr"/>
        <c:lblOffset val="100"/>
        <c:noMultiLvlLbl val="0"/>
      </c:catAx>
      <c:valAx>
        <c:axId val="38378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37839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C-48B2-BD7C-1E8949E4D788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Elevdata'!$CP$18:$DD$18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AC-48B2-BD7C-1E8949E4D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3996608"/>
        <c:axId val="383997168"/>
      </c:barChart>
      <c:catAx>
        <c:axId val="38399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3997168"/>
        <c:crosses val="autoZero"/>
        <c:auto val="1"/>
        <c:lblAlgn val="ctr"/>
        <c:lblOffset val="100"/>
        <c:noMultiLvlLbl val="0"/>
      </c:catAx>
      <c:valAx>
        <c:axId val="38399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39966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F-49D1-BC28-A029A47ACECD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Elevdata'!$BT$38:$CH$38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F-49D1-BC28-A029A47A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4000528"/>
        <c:axId val="384001088"/>
      </c:barChart>
      <c:catAx>
        <c:axId val="38400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001088"/>
        <c:crosses val="autoZero"/>
        <c:auto val="1"/>
        <c:lblAlgn val="ctr"/>
        <c:lblOffset val="100"/>
        <c:noMultiLvlLbl val="0"/>
      </c:catAx>
      <c:valAx>
        <c:axId val="38400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0005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0-458B-B495-D5E16226297C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Elevdata'!$CP$38:$DD$38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0-458B-B495-D5E162262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4608544"/>
        <c:axId val="384609104"/>
      </c:barChart>
      <c:catAx>
        <c:axId val="3846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4609104"/>
        <c:crosses val="autoZero"/>
        <c:auto val="1"/>
        <c:lblAlgn val="ctr"/>
        <c:lblOffset val="100"/>
        <c:noMultiLvlLbl val="0"/>
      </c:catAx>
      <c:valAx>
        <c:axId val="38460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6085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B-41AD-9A5F-8F459F00B5C4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Elevdata'!$BT$19:$CH$19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B-41AD-9A5F-8F459F00B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4612464"/>
        <c:axId val="384613024"/>
      </c:barChart>
      <c:catAx>
        <c:axId val="38461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613024"/>
        <c:crosses val="autoZero"/>
        <c:auto val="1"/>
        <c:lblAlgn val="ctr"/>
        <c:lblOffset val="100"/>
        <c:noMultiLvlLbl val="0"/>
      </c:catAx>
      <c:valAx>
        <c:axId val="38461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6124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8-4786-88B1-20106C6ED6A5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Elevdata'!$CP$19:$DD$19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8-4786-88B1-20106C6E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4780640"/>
        <c:axId val="384781200"/>
      </c:barChart>
      <c:catAx>
        <c:axId val="38478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4781200"/>
        <c:crosses val="autoZero"/>
        <c:auto val="1"/>
        <c:lblAlgn val="ctr"/>
        <c:lblOffset val="100"/>
        <c:noMultiLvlLbl val="0"/>
      </c:catAx>
      <c:valAx>
        <c:axId val="38478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78064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9-4B30-8602-5C2C62458D59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Elevdata'!$BT$39:$CH$39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9-4B30-8602-5C2C6245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4784560"/>
        <c:axId val="384785120"/>
      </c:barChart>
      <c:catAx>
        <c:axId val="38478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785120"/>
        <c:crosses val="autoZero"/>
        <c:auto val="1"/>
        <c:lblAlgn val="ctr"/>
        <c:lblOffset val="100"/>
        <c:noMultiLvlLbl val="0"/>
      </c:catAx>
      <c:valAx>
        <c:axId val="38478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7845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7-49AE-9DC3-C042D290B52D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Elevdata'!$CP$39:$DD$39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57-49AE-9DC3-C042D290B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4747824"/>
        <c:axId val="384748384"/>
      </c:barChart>
      <c:catAx>
        <c:axId val="38474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4748384"/>
        <c:crosses val="autoZero"/>
        <c:auto val="1"/>
        <c:lblAlgn val="ctr"/>
        <c:lblOffset val="100"/>
        <c:noMultiLvlLbl val="0"/>
      </c:catAx>
      <c:valAx>
        <c:axId val="38474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47478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7-4D8D-B105-93B5E9B50DC7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Elevdata'!$BT$20:$CH$20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7-4D8D-B105-93B5E9B50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5079632"/>
        <c:axId val="385080192"/>
      </c:barChart>
      <c:catAx>
        <c:axId val="38507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080192"/>
        <c:crosses val="autoZero"/>
        <c:auto val="1"/>
        <c:lblAlgn val="ctr"/>
        <c:lblOffset val="100"/>
        <c:noMultiLvlLbl val="0"/>
      </c:catAx>
      <c:valAx>
        <c:axId val="38508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07963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8-477D-84A7-8BC14944705E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Elevdata'!$BT$33:$CH$33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8-477D-84A7-8BC149447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0942816"/>
        <c:axId val="380943376"/>
      </c:barChart>
      <c:catAx>
        <c:axId val="3809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0943376"/>
        <c:crosses val="autoZero"/>
        <c:auto val="1"/>
        <c:lblAlgn val="ctr"/>
        <c:lblOffset val="100"/>
        <c:noMultiLvlLbl val="0"/>
      </c:catAx>
      <c:valAx>
        <c:axId val="38094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09428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2-47CF-B518-5D0708D3FF9D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Elevdata'!$CP$20:$DD$20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F2-47CF-B518-5D0708D3F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5083552"/>
        <c:axId val="385084112"/>
      </c:barChart>
      <c:catAx>
        <c:axId val="3850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5084112"/>
        <c:crosses val="autoZero"/>
        <c:auto val="1"/>
        <c:lblAlgn val="ctr"/>
        <c:lblOffset val="100"/>
        <c:noMultiLvlLbl val="0"/>
      </c:catAx>
      <c:valAx>
        <c:axId val="38508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0835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F-42EB-946F-C1E9E306518D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Elevdata'!$BT$40:$CH$40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4F-42EB-946F-C1E9E3065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5177936"/>
        <c:axId val="385178496"/>
      </c:barChart>
      <c:catAx>
        <c:axId val="38517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178496"/>
        <c:crosses val="autoZero"/>
        <c:auto val="1"/>
        <c:lblAlgn val="ctr"/>
        <c:lblOffset val="100"/>
        <c:noMultiLvlLbl val="0"/>
      </c:catAx>
      <c:valAx>
        <c:axId val="38517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1779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3-4CDC-A676-6AD62D8B8A7E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Elevdata'!$CP$40:$DD$40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3-4CDC-A676-6AD62D8B8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5181856"/>
        <c:axId val="385182416"/>
      </c:barChart>
      <c:catAx>
        <c:axId val="3851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5182416"/>
        <c:crosses val="autoZero"/>
        <c:auto val="1"/>
        <c:lblAlgn val="ctr"/>
        <c:lblOffset val="100"/>
        <c:noMultiLvlLbl val="0"/>
      </c:catAx>
      <c:valAx>
        <c:axId val="38518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18185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8-43CA-8012-1980E9B27B73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Elevdata'!$BT$21:$CH$21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8-43CA-8012-1980E9B27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5349968"/>
        <c:axId val="385350528"/>
      </c:barChart>
      <c:catAx>
        <c:axId val="38534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350528"/>
        <c:crosses val="autoZero"/>
        <c:auto val="1"/>
        <c:lblAlgn val="ctr"/>
        <c:lblOffset val="100"/>
        <c:noMultiLvlLbl val="0"/>
      </c:catAx>
      <c:valAx>
        <c:axId val="38535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34996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5-4AD9-A839-447DEB3EABC7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Elevdata'!$CP$21:$DD$21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5-4AD9-A839-447DEB3EA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5730960"/>
        <c:axId val="385731520"/>
      </c:barChart>
      <c:catAx>
        <c:axId val="38573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5731520"/>
        <c:crosses val="autoZero"/>
        <c:auto val="1"/>
        <c:lblAlgn val="ctr"/>
        <c:lblOffset val="100"/>
        <c:noMultiLvlLbl val="0"/>
      </c:catAx>
      <c:valAx>
        <c:axId val="38573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7309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1-4DF2-868E-C0F4F69997CC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Elevdata'!$BT$41:$CH$41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1-4DF2-868E-C0F4F699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5734880"/>
        <c:axId val="385735440"/>
      </c:barChart>
      <c:catAx>
        <c:axId val="3857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735440"/>
        <c:crosses val="autoZero"/>
        <c:auto val="1"/>
        <c:lblAlgn val="ctr"/>
        <c:lblOffset val="100"/>
        <c:noMultiLvlLbl val="0"/>
      </c:catAx>
      <c:valAx>
        <c:axId val="38573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73488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D-4542-A6D5-CBA2E414AAE8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Elevdata'!$CP$41:$DD$41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ED-4542-A6D5-CBA2E414A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5738800"/>
        <c:axId val="385739360"/>
      </c:barChart>
      <c:catAx>
        <c:axId val="38573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5739360"/>
        <c:crosses val="autoZero"/>
        <c:auto val="1"/>
        <c:lblAlgn val="ctr"/>
        <c:lblOffset val="100"/>
        <c:noMultiLvlLbl val="0"/>
      </c:catAx>
      <c:valAx>
        <c:axId val="38573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73880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3-45B2-8198-2C65C2C53739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Elevdata'!$BT$22:$CH$22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3-45B2-8198-2C65C2C53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5742720"/>
        <c:axId val="385743280"/>
      </c:barChart>
      <c:catAx>
        <c:axId val="38574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743280"/>
        <c:crosses val="autoZero"/>
        <c:auto val="1"/>
        <c:lblAlgn val="ctr"/>
        <c:lblOffset val="100"/>
        <c:noMultiLvlLbl val="0"/>
      </c:catAx>
      <c:valAx>
        <c:axId val="38574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574272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5-477C-84B1-5E0FBE1BCF8B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Elevdata'!$CP$22:$DD$22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5-477C-84B1-5E0FBE1BC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6484112"/>
        <c:axId val="386484672"/>
      </c:barChart>
      <c:catAx>
        <c:axId val="38648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6484672"/>
        <c:crosses val="autoZero"/>
        <c:auto val="1"/>
        <c:lblAlgn val="ctr"/>
        <c:lblOffset val="100"/>
        <c:noMultiLvlLbl val="0"/>
      </c:catAx>
      <c:valAx>
        <c:axId val="38648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4841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5-41EE-9CCF-388EC128B6F3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Elevdata'!$BT$42:$CH$42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5-41EE-9CCF-388EC128B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6488032"/>
        <c:axId val="386488592"/>
      </c:barChart>
      <c:catAx>
        <c:axId val="3864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488592"/>
        <c:crosses val="autoZero"/>
        <c:auto val="1"/>
        <c:lblAlgn val="ctr"/>
        <c:lblOffset val="100"/>
        <c:noMultiLvlLbl val="0"/>
      </c:catAx>
      <c:valAx>
        <c:axId val="38648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48803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9-45A2-B019-684D798694A8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Elevdata'!$CP$33:$DD$33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9-45A2-B019-684D79869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51590336"/>
        <c:axId val="351590896"/>
      </c:barChart>
      <c:catAx>
        <c:axId val="3515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51590896"/>
        <c:crosses val="autoZero"/>
        <c:auto val="1"/>
        <c:lblAlgn val="ctr"/>
        <c:lblOffset val="100"/>
        <c:noMultiLvlLbl val="0"/>
      </c:catAx>
      <c:valAx>
        <c:axId val="35159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515903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6-437D-AF72-4CE00DA0B364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Elevdata'!$CP$42:$DD$42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6-437D-AF72-4CE00DA0B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6491952"/>
        <c:axId val="386492512"/>
      </c:barChart>
      <c:catAx>
        <c:axId val="38649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6492512"/>
        <c:crosses val="autoZero"/>
        <c:auto val="1"/>
        <c:lblAlgn val="ctr"/>
        <c:lblOffset val="100"/>
        <c:noMultiLvlLbl val="0"/>
      </c:catAx>
      <c:valAx>
        <c:axId val="38649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4919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4-4BBB-9408-B8007E2AD57A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Elevdata'!$BT$23:$CH$23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4-4BBB-9408-B8007E2AD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6495872"/>
        <c:axId val="386496432"/>
      </c:barChart>
      <c:catAx>
        <c:axId val="3864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496432"/>
        <c:crosses val="autoZero"/>
        <c:auto val="1"/>
        <c:lblAlgn val="ctr"/>
        <c:lblOffset val="100"/>
        <c:noMultiLvlLbl val="0"/>
      </c:catAx>
      <c:valAx>
        <c:axId val="38649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4958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8-40D3-84F3-729251F5F40C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Elevdata'!$CP$23:$DD$23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D8-40D3-84F3-729251F5F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6319696"/>
        <c:axId val="386320256"/>
      </c:barChart>
      <c:catAx>
        <c:axId val="38631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6320256"/>
        <c:crosses val="autoZero"/>
        <c:auto val="1"/>
        <c:lblAlgn val="ctr"/>
        <c:lblOffset val="100"/>
        <c:noMultiLvlLbl val="0"/>
      </c:catAx>
      <c:valAx>
        <c:axId val="38632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3196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F-4EAC-99F8-03AD77B0162B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Elevdata'!$BT$43:$CH$43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CF-4EAC-99F8-03AD77B0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6323616"/>
        <c:axId val="386324176"/>
      </c:barChart>
      <c:catAx>
        <c:axId val="38632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324176"/>
        <c:crosses val="autoZero"/>
        <c:auto val="1"/>
        <c:lblAlgn val="ctr"/>
        <c:lblOffset val="100"/>
        <c:noMultiLvlLbl val="0"/>
      </c:catAx>
      <c:valAx>
        <c:axId val="38632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3236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C-4E2E-B462-DFFF88F060CC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Elevdata'!$CP$43:$DD$43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8C-4E2E-B462-DFFF88F06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6327536"/>
        <c:axId val="386328096"/>
      </c:barChart>
      <c:catAx>
        <c:axId val="38632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6328096"/>
        <c:crosses val="autoZero"/>
        <c:auto val="1"/>
        <c:lblAlgn val="ctr"/>
        <c:lblOffset val="100"/>
        <c:noMultiLvlLbl val="0"/>
      </c:catAx>
      <c:valAx>
        <c:axId val="38632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3275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6-404A-95DA-A8E409ADA550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Elevdata'!$BT$24:$CH$24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96-404A-95DA-A8E409ADA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6331456"/>
        <c:axId val="386332016"/>
      </c:barChart>
      <c:catAx>
        <c:axId val="3863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332016"/>
        <c:crosses val="autoZero"/>
        <c:auto val="1"/>
        <c:lblAlgn val="ctr"/>
        <c:lblOffset val="100"/>
        <c:noMultiLvlLbl val="0"/>
      </c:catAx>
      <c:valAx>
        <c:axId val="38633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633145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8-4820-9309-12D945B7E51B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Elevdata'!$CP$24:$DD$24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8-4820-9309-12D945B7E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253088"/>
        <c:axId val="387253648"/>
      </c:barChart>
      <c:catAx>
        <c:axId val="3872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7253648"/>
        <c:crosses val="autoZero"/>
        <c:auto val="1"/>
        <c:lblAlgn val="ctr"/>
        <c:lblOffset val="100"/>
        <c:noMultiLvlLbl val="0"/>
      </c:catAx>
      <c:valAx>
        <c:axId val="38725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25308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F-484C-9A35-254A2BCDA365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Elevdata'!$BT$44:$CH$44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F-484C-9A35-254A2BCDA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257008"/>
        <c:axId val="387257568"/>
      </c:barChart>
      <c:catAx>
        <c:axId val="38725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257568"/>
        <c:crosses val="autoZero"/>
        <c:auto val="1"/>
        <c:lblAlgn val="ctr"/>
        <c:lblOffset val="100"/>
        <c:noMultiLvlLbl val="0"/>
      </c:catAx>
      <c:valAx>
        <c:axId val="38725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2570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C-4EAA-A9E6-CAF4EEF4ECDD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Elevdata'!$CP$44:$DD$44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C-4EAA-A9E6-CAF4EEF4E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260928"/>
        <c:axId val="387261488"/>
      </c:barChart>
      <c:catAx>
        <c:axId val="3872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7261488"/>
        <c:crosses val="autoZero"/>
        <c:auto val="1"/>
        <c:lblAlgn val="ctr"/>
        <c:lblOffset val="100"/>
        <c:noMultiLvlLbl val="0"/>
      </c:catAx>
      <c:valAx>
        <c:axId val="38726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2609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2-4639-9EE3-5A628FF9BD3F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Elevdata'!$BT$25:$CH$25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2-4639-9EE3-5A628FF9B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264848"/>
        <c:axId val="387265408"/>
      </c:barChart>
      <c:catAx>
        <c:axId val="38726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265408"/>
        <c:crosses val="autoZero"/>
        <c:auto val="1"/>
        <c:lblAlgn val="ctr"/>
        <c:lblOffset val="100"/>
        <c:noMultiLvlLbl val="0"/>
      </c:catAx>
      <c:valAx>
        <c:axId val="38726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2648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3-4BF4-B810-BA4FB155A137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Elevdata'!$BT$14:$CH$14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3-4BF4-B810-BA4FB155A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50624336"/>
        <c:axId val="350624896"/>
      </c:barChart>
      <c:catAx>
        <c:axId val="35062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50624896"/>
        <c:crosses val="autoZero"/>
        <c:auto val="1"/>
        <c:lblAlgn val="ctr"/>
        <c:lblOffset val="100"/>
        <c:noMultiLvlLbl val="0"/>
      </c:catAx>
      <c:valAx>
        <c:axId val="35062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506243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4-4F1F-8DD9-D681FB8578AA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Elevdata'!$CP$25:$DD$25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4-4F1F-8DD9-D681FB857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440976"/>
        <c:axId val="387441536"/>
      </c:barChart>
      <c:catAx>
        <c:axId val="38744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7441536"/>
        <c:crosses val="autoZero"/>
        <c:auto val="1"/>
        <c:lblAlgn val="ctr"/>
        <c:lblOffset val="100"/>
        <c:noMultiLvlLbl val="0"/>
      </c:catAx>
      <c:valAx>
        <c:axId val="38744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4409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D-4EAC-BE2F-F958CE728072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Elevdata'!$BT$45:$CH$45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D-4EAC-BE2F-F958CE728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444896"/>
        <c:axId val="387445456"/>
      </c:barChart>
      <c:catAx>
        <c:axId val="3874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445456"/>
        <c:crosses val="autoZero"/>
        <c:auto val="1"/>
        <c:lblAlgn val="ctr"/>
        <c:lblOffset val="100"/>
        <c:noMultiLvlLbl val="0"/>
      </c:catAx>
      <c:valAx>
        <c:axId val="38744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4448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4-47ED-9319-09BDECE4E737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Elevdata'!$CP$45:$DD$45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4-47ED-9319-09BDECE4E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448816"/>
        <c:axId val="387449376"/>
      </c:barChart>
      <c:catAx>
        <c:axId val="38744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7449376"/>
        <c:crosses val="autoZero"/>
        <c:auto val="1"/>
        <c:lblAlgn val="ctr"/>
        <c:lblOffset val="100"/>
        <c:noMultiLvlLbl val="0"/>
      </c:catAx>
      <c:valAx>
        <c:axId val="38744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4488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B-4AD4-AE82-CDD60C2CBE83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Elevdata'!$BT$26:$CH$26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B-4AD4-AE82-CDD60C2CB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452736"/>
        <c:axId val="387453296"/>
      </c:barChart>
      <c:catAx>
        <c:axId val="38745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453296"/>
        <c:crosses val="autoZero"/>
        <c:auto val="1"/>
        <c:lblAlgn val="ctr"/>
        <c:lblOffset val="100"/>
        <c:noMultiLvlLbl val="0"/>
      </c:catAx>
      <c:valAx>
        <c:axId val="38745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4527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F-46CD-875A-8C2A24E5BBEC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Elevdata'!$CP$26:$DD$26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F-46CD-875A-8C2A24E5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850016"/>
        <c:axId val="387850576"/>
      </c:barChart>
      <c:catAx>
        <c:axId val="3878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7850576"/>
        <c:crosses val="autoZero"/>
        <c:auto val="1"/>
        <c:lblAlgn val="ctr"/>
        <c:lblOffset val="100"/>
        <c:noMultiLvlLbl val="0"/>
      </c:catAx>
      <c:valAx>
        <c:axId val="38785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8500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2-4784-9F3F-19D1A6D5FEF1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Elevdata'!$BT$46:$CH$46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2-4784-9F3F-19D1A6D5F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853936"/>
        <c:axId val="387854496"/>
      </c:barChart>
      <c:catAx>
        <c:axId val="38785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854496"/>
        <c:crosses val="autoZero"/>
        <c:auto val="1"/>
        <c:lblAlgn val="ctr"/>
        <c:lblOffset val="100"/>
        <c:noMultiLvlLbl val="0"/>
      </c:catAx>
      <c:valAx>
        <c:axId val="38785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8539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0-465B-B512-4EA8155301DD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Elevdata'!$CP$46:$DD$46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0-465B-B512-4EA815530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857856"/>
        <c:axId val="387858416"/>
      </c:barChart>
      <c:catAx>
        <c:axId val="3878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7858416"/>
        <c:crosses val="autoZero"/>
        <c:auto val="1"/>
        <c:lblAlgn val="ctr"/>
        <c:lblOffset val="100"/>
        <c:noMultiLvlLbl val="0"/>
      </c:catAx>
      <c:valAx>
        <c:axId val="387858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85785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D-4A6A-8F70-42AD49E23EA3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Elevdata'!$BT$27:$CH$27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D-4A6A-8F70-42AD49E2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861776"/>
        <c:axId val="387862336"/>
      </c:barChart>
      <c:catAx>
        <c:axId val="38786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862336"/>
        <c:crosses val="autoZero"/>
        <c:auto val="1"/>
        <c:lblAlgn val="ctr"/>
        <c:lblOffset val="100"/>
        <c:noMultiLvlLbl val="0"/>
      </c:catAx>
      <c:valAx>
        <c:axId val="38786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8617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287-A6B4-89D4AEF8B3F3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Elevdata'!$CP$27:$DD$27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D-4287-A6B4-89D4AEF8B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7865696"/>
        <c:axId val="388161344"/>
      </c:barChart>
      <c:catAx>
        <c:axId val="38786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8161344"/>
        <c:crosses val="autoZero"/>
        <c:auto val="1"/>
        <c:lblAlgn val="ctr"/>
        <c:lblOffset val="100"/>
        <c:noMultiLvlLbl val="0"/>
      </c:catAx>
      <c:valAx>
        <c:axId val="38816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78656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2-4B0C-BBE1-E134674674DB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Elevdata'!$BT$47:$CH$47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2-4B0C-BBE1-E13467467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8164704"/>
        <c:axId val="388165264"/>
      </c:barChart>
      <c:catAx>
        <c:axId val="3881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165264"/>
        <c:crosses val="autoZero"/>
        <c:auto val="1"/>
        <c:lblAlgn val="ctr"/>
        <c:lblOffset val="100"/>
        <c:noMultiLvlLbl val="0"/>
      </c:catAx>
      <c:valAx>
        <c:axId val="38816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1647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C-4800-9DDE-A1EB8D7B0BD4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Elevdata'!$CP$14:$DD$14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8C-4800-9DDE-A1EB8D7B0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50632528"/>
        <c:axId val="350633088"/>
      </c:barChart>
      <c:catAx>
        <c:axId val="35063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50633088"/>
        <c:crosses val="autoZero"/>
        <c:auto val="1"/>
        <c:lblAlgn val="ctr"/>
        <c:lblOffset val="100"/>
        <c:noMultiLvlLbl val="0"/>
      </c:catAx>
      <c:valAx>
        <c:axId val="35063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506325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9-44F6-8182-8CB6CC0EEAD6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Elevdata'!$CP$47:$DD$47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9-44F6-8182-8CB6CC0EE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8168624"/>
        <c:axId val="388169184"/>
      </c:barChart>
      <c:catAx>
        <c:axId val="38816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8169184"/>
        <c:crosses val="autoZero"/>
        <c:auto val="1"/>
        <c:lblAlgn val="ctr"/>
        <c:lblOffset val="100"/>
        <c:noMultiLvlLbl val="0"/>
      </c:catAx>
      <c:valAx>
        <c:axId val="38816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1686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B-4547-B078-0C5ADA7CE767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Elevdata'!$BT$28:$CH$28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B-4547-B078-0C5ADA7CE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8172544"/>
        <c:axId val="388173104"/>
      </c:barChart>
      <c:catAx>
        <c:axId val="388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173104"/>
        <c:crosses val="autoZero"/>
        <c:auto val="1"/>
        <c:lblAlgn val="ctr"/>
        <c:lblOffset val="100"/>
        <c:noMultiLvlLbl val="0"/>
      </c:catAx>
      <c:valAx>
        <c:axId val="38817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1725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F-41C3-BC74-D9AE83E76702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Elevdata'!$CP$28:$DD$28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F-41C3-BC74-D9AE83E76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8176464"/>
        <c:axId val="388177024"/>
      </c:barChart>
      <c:catAx>
        <c:axId val="38817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8177024"/>
        <c:crosses val="autoZero"/>
        <c:auto val="1"/>
        <c:lblAlgn val="ctr"/>
        <c:lblOffset val="100"/>
        <c:noMultiLvlLbl val="0"/>
      </c:catAx>
      <c:valAx>
        <c:axId val="38817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1764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8-479A-B3D5-E28D1C553F85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Elevdata'!$BT$48:$CH$48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8-479A-B3D5-E28D1C553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8508256"/>
        <c:axId val="388508816"/>
      </c:barChart>
      <c:catAx>
        <c:axId val="3885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508816"/>
        <c:crosses val="autoZero"/>
        <c:auto val="1"/>
        <c:lblAlgn val="ctr"/>
        <c:lblOffset val="100"/>
        <c:noMultiLvlLbl val="0"/>
      </c:catAx>
      <c:valAx>
        <c:axId val="38850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50825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3-4408-976A-0B0604F349F3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Elevdata'!$CP$48:$DD$48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3-4408-976A-0B0604F34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8512176"/>
        <c:axId val="388512736"/>
      </c:barChart>
      <c:catAx>
        <c:axId val="38851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8512736"/>
        <c:crosses val="autoZero"/>
        <c:auto val="1"/>
        <c:lblAlgn val="ctr"/>
        <c:lblOffset val="100"/>
        <c:noMultiLvlLbl val="0"/>
      </c:catAx>
      <c:valAx>
        <c:axId val="38851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5121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4-4D17-9E80-4F7C9713C879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Elevdata'!$BT$29:$CH$29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4-4D17-9E80-4F7C9713C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8516096"/>
        <c:axId val="388516656"/>
      </c:barChart>
      <c:catAx>
        <c:axId val="38851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516656"/>
        <c:crosses val="autoZero"/>
        <c:auto val="1"/>
        <c:lblAlgn val="ctr"/>
        <c:lblOffset val="100"/>
        <c:noMultiLvlLbl val="0"/>
      </c:catAx>
      <c:valAx>
        <c:axId val="38851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5160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3-41E8-8ED2-26F0D0ABADB4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Elevdata'!$CP$29:$DD$29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3-41E8-8ED2-26F0D0ABA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8520016"/>
        <c:axId val="388520576"/>
      </c:barChart>
      <c:catAx>
        <c:axId val="38852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8520576"/>
        <c:crosses val="autoZero"/>
        <c:auto val="1"/>
        <c:lblAlgn val="ctr"/>
        <c:lblOffset val="100"/>
        <c:noMultiLvlLbl val="0"/>
      </c:catAx>
      <c:valAx>
        <c:axId val="38852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85200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2-4325-A131-515CBAD3B42E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Elevdata'!$BT$49:$CH$49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2-4325-A131-515CBAD3B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117984"/>
        <c:axId val="389118544"/>
      </c:barChart>
      <c:catAx>
        <c:axId val="38911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118544"/>
        <c:crosses val="autoZero"/>
        <c:auto val="1"/>
        <c:lblAlgn val="ctr"/>
        <c:lblOffset val="100"/>
        <c:noMultiLvlLbl val="0"/>
      </c:catAx>
      <c:valAx>
        <c:axId val="38911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1179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2-42F0-9522-13A27B6CF436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Elevdata'!$CP$49:$DD$49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2-42F0-9522-13A27B6CF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121904"/>
        <c:axId val="389122464"/>
      </c:barChart>
      <c:catAx>
        <c:axId val="3891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9122464"/>
        <c:crosses val="autoZero"/>
        <c:auto val="1"/>
        <c:lblAlgn val="ctr"/>
        <c:lblOffset val="100"/>
        <c:noMultiLvlLbl val="0"/>
      </c:catAx>
      <c:valAx>
        <c:axId val="38912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1219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B-4F2F-985C-3205DF599B84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Elevdata'!$BT$30:$CH$30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B-4F2F-985C-3205DF599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125824"/>
        <c:axId val="389126384"/>
      </c:barChart>
      <c:catAx>
        <c:axId val="3891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126384"/>
        <c:crosses val="autoZero"/>
        <c:auto val="1"/>
        <c:lblAlgn val="ctr"/>
        <c:lblOffset val="100"/>
        <c:noMultiLvlLbl val="0"/>
      </c:catAx>
      <c:valAx>
        <c:axId val="38912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1258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C-483D-9330-377C78885C6E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Elevdata'!$BT$34:$CH$34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C-483D-9330-377C78885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3171168"/>
        <c:axId val="383171728"/>
      </c:barChart>
      <c:catAx>
        <c:axId val="38317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3171728"/>
        <c:crosses val="autoZero"/>
        <c:auto val="1"/>
        <c:lblAlgn val="ctr"/>
        <c:lblOffset val="100"/>
        <c:noMultiLvlLbl val="0"/>
      </c:catAx>
      <c:valAx>
        <c:axId val="383171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317116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A-4713-9707-27429A45DAB2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Elevdata'!$CP$30:$DD$30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A-4713-9707-27429A45D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129744"/>
        <c:axId val="389130304"/>
      </c:barChart>
      <c:catAx>
        <c:axId val="38912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9130304"/>
        <c:crosses val="autoZero"/>
        <c:auto val="1"/>
        <c:lblAlgn val="ctr"/>
        <c:lblOffset val="100"/>
        <c:noMultiLvlLbl val="0"/>
      </c:catAx>
      <c:valAx>
        <c:axId val="38913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1297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8-495F-87AB-87917AABA687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Elevdata'!$BT$50:$CH$50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8-495F-87AB-87917AABA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785104"/>
        <c:axId val="389785664"/>
      </c:barChart>
      <c:catAx>
        <c:axId val="38978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785664"/>
        <c:crosses val="autoZero"/>
        <c:auto val="1"/>
        <c:lblAlgn val="ctr"/>
        <c:lblOffset val="100"/>
        <c:noMultiLvlLbl val="0"/>
      </c:catAx>
      <c:valAx>
        <c:axId val="38978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7851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4-4726-84F5-EAC7FC4307D8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Elevdata'!$CP$50:$DD$50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4-4726-84F5-EAC7FC430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789024"/>
        <c:axId val="389789584"/>
      </c:barChart>
      <c:catAx>
        <c:axId val="3897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9789584"/>
        <c:crosses val="autoZero"/>
        <c:auto val="1"/>
        <c:lblAlgn val="ctr"/>
        <c:lblOffset val="100"/>
        <c:noMultiLvlLbl val="0"/>
      </c:catAx>
      <c:valAx>
        <c:axId val="38978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7890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7-4116-BFAE-22BC4139E045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Elevdata'!$BT$31:$CH$31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7-4116-BFAE-22BC4139E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792944"/>
        <c:axId val="389793504"/>
      </c:barChart>
      <c:catAx>
        <c:axId val="38979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793504"/>
        <c:crosses val="autoZero"/>
        <c:auto val="1"/>
        <c:lblAlgn val="ctr"/>
        <c:lblOffset val="100"/>
        <c:noMultiLvlLbl val="0"/>
      </c:catAx>
      <c:valAx>
        <c:axId val="3897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7929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1-40E9-847B-2552DC00B9A3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Elevdata'!$CP$31:$DD$31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1-40E9-847B-2552DC00B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796864"/>
        <c:axId val="389797424"/>
      </c:barChart>
      <c:catAx>
        <c:axId val="3897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9797424"/>
        <c:crosses val="autoZero"/>
        <c:auto val="1"/>
        <c:lblAlgn val="ctr"/>
        <c:lblOffset val="100"/>
        <c:noMultiLvlLbl val="0"/>
      </c:catAx>
      <c:valAx>
        <c:axId val="38979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7968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D-4722-81AC-72BC327211AC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Elevdata'!$BT$51:$CH$51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CD-4722-81AC-72BC32721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800784"/>
        <c:axId val="389801344"/>
      </c:barChart>
      <c:catAx>
        <c:axId val="38980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801344"/>
        <c:crosses val="autoZero"/>
        <c:auto val="1"/>
        <c:lblAlgn val="ctr"/>
        <c:lblOffset val="100"/>
        <c:noMultiLvlLbl val="0"/>
      </c:catAx>
      <c:valAx>
        <c:axId val="38980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8007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5-49DB-85B8-F181FA1C420C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Elevdata'!$CP$51:$DD$51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25-49DB-85B8-F181FA1C4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804704"/>
        <c:axId val="389805264"/>
      </c:barChart>
      <c:catAx>
        <c:axId val="3898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9805264"/>
        <c:crosses val="autoZero"/>
        <c:auto val="1"/>
        <c:lblAlgn val="ctr"/>
        <c:lblOffset val="100"/>
        <c:noMultiLvlLbl val="0"/>
      </c:catAx>
      <c:valAx>
        <c:axId val="38980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8047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5-4A12-A468-0208F9D30A3C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Elevdata'!$BT$32:$CH$32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5-4A12-A468-0208F9D3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808624"/>
        <c:axId val="389809184"/>
      </c:barChart>
      <c:catAx>
        <c:axId val="38980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809184"/>
        <c:crosses val="autoZero"/>
        <c:auto val="1"/>
        <c:lblAlgn val="ctr"/>
        <c:lblOffset val="100"/>
        <c:noMultiLvlLbl val="0"/>
      </c:catAx>
      <c:valAx>
        <c:axId val="38980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8086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4-4AE2-9B24-C656D857AE36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Elevdata'!$CP$32:$DD$32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4-4AE2-9B24-C656D857A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9812544"/>
        <c:axId val="389813104"/>
      </c:barChart>
      <c:catAx>
        <c:axId val="3898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89813104"/>
        <c:crosses val="autoZero"/>
        <c:auto val="1"/>
        <c:lblAlgn val="ctr"/>
        <c:lblOffset val="100"/>
        <c:noMultiLvlLbl val="0"/>
      </c:catAx>
      <c:valAx>
        <c:axId val="38981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98125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F-46BC-ABB2-8072C4EF9440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Elevdata'!$BT$52:$CH$52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F-46BC-ABB2-8072C4EF9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90676944"/>
        <c:axId val="390677504"/>
      </c:barChart>
      <c:catAx>
        <c:axId val="39067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90677504"/>
        <c:crosses val="autoZero"/>
        <c:auto val="1"/>
        <c:lblAlgn val="ctr"/>
        <c:lblOffset val="100"/>
        <c:noMultiLvlLbl val="0"/>
      </c:catAx>
      <c:valAx>
        <c:axId val="39067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906769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6-4601-8642-366E9C2416C5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Elevdata'!$CP$34:$DD$34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6-4601-8642-366E9C241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50833248"/>
        <c:axId val="350833808"/>
      </c:barChart>
      <c:catAx>
        <c:axId val="3508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50833808"/>
        <c:crosses val="autoZero"/>
        <c:auto val="1"/>
        <c:lblAlgn val="ctr"/>
        <c:lblOffset val="100"/>
        <c:noMultiLvlLbl val="0"/>
      </c:catAx>
      <c:valAx>
        <c:axId val="35083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508332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Elevdata'!$CO$8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Elevdata'!$CP$8:$DD$8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C-49D4-A391-9E0E9F9639DE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Elevdata'!$CP$6:$DD$7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Elevdata'!$CP$52:$DD$52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AC-49D4-A391-9E0E9F963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90680864"/>
        <c:axId val="390681424"/>
      </c:barChart>
      <c:catAx>
        <c:axId val="3906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90681424"/>
        <c:crosses val="autoZero"/>
        <c:auto val="1"/>
        <c:lblAlgn val="ctr"/>
        <c:lblOffset val="100"/>
        <c:noMultiLvlLbl val="0"/>
      </c:catAx>
      <c:valAx>
        <c:axId val="39068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906808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Elevdata'!$BS$6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Elevdata'!$BT$8:$CH$8</c:f>
              <c:numCache>
                <c:formatCode>General</c:formatCode>
                <c:ptCount val="1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F-4456-94EF-2F69A650B82E}"/>
            </c:ext>
          </c:extLst>
        </c:ser>
        <c:ser>
          <c:idx val="3"/>
          <c:order val="1"/>
          <c:tx>
            <c:strRef>
              <c:f>'Ke1 Elevdata'!$BS$10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Elevdata'!$BT$6:$CH$7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Elevdata'!$BT$15:$CH$15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F-4456-94EF-2F69A650B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382786096"/>
        <c:axId val="382786656"/>
      </c:barChart>
      <c:catAx>
        <c:axId val="38278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2786656"/>
        <c:crosses val="autoZero"/>
        <c:auto val="1"/>
        <c:lblAlgn val="ctr"/>
        <c:lblOffset val="100"/>
        <c:noMultiLvlLbl val="0"/>
      </c:catAx>
      <c:valAx>
        <c:axId val="38278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827860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325491</xdr:colOff>
      <xdr:row>0</xdr:row>
      <xdr:rowOff>0</xdr:rowOff>
    </xdr:from>
    <xdr:to>
      <xdr:col>5</xdr:col>
      <xdr:colOff>1224507</xdr:colOff>
      <xdr:row>34</xdr:row>
      <xdr:rowOff>130343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44691" y="0"/>
          <a:ext cx="2108691" cy="6607343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av variabler i tabellen Elevdata</a:t>
          </a:r>
          <a:endParaRPr lang="sv-SE">
            <a:effectLst/>
          </a:endParaRPr>
        </a:p>
      </xdr:txBody>
    </xdr:sp>
    <xdr:clientData/>
  </xdr:twoCellAnchor>
  <xdr:twoCellAnchor>
    <xdr:from>
      <xdr:col>2</xdr:col>
      <xdr:colOff>379387</xdr:colOff>
      <xdr:row>1</xdr:row>
      <xdr:rowOff>117357</xdr:rowOff>
    </xdr:from>
    <xdr:to>
      <xdr:col>4</xdr:col>
      <xdr:colOff>345281</xdr:colOff>
      <xdr:row>9</xdr:row>
      <xdr:rowOff>161925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36887" y="450732"/>
          <a:ext cx="686222" cy="1663818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8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LöpNr</a:t>
          </a:r>
          <a:r>
            <a:rPr lang="sv-SE" sz="800" b="1"/>
            <a:t> </a:t>
          </a: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1-40</a:t>
          </a:r>
          <a:r>
            <a:rPr lang="sv-SE" sz="800" b="1"/>
            <a:t> </a:t>
          </a:r>
        </a:p>
        <a:p>
          <a:pPr>
            <a:lnSpc>
              <a:spcPts val="800"/>
            </a:lnSpc>
          </a:pPr>
          <a:endParaRPr lang="sv-SE" sz="800"/>
        </a:p>
        <a:p>
          <a:pPr>
            <a:lnSpc>
              <a:spcPts val="9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Fylls i automatiskt av Excel. </a:t>
          </a:r>
        </a:p>
      </xdr:txBody>
    </xdr:sp>
    <xdr:clientData/>
  </xdr:twoCellAnchor>
  <xdr:twoCellAnchor>
    <xdr:from>
      <xdr:col>4</xdr:col>
      <xdr:colOff>405471</xdr:colOff>
      <xdr:row>1</xdr:row>
      <xdr:rowOff>117357</xdr:rowOff>
    </xdr:from>
    <xdr:to>
      <xdr:col>4</xdr:col>
      <xdr:colOff>1345405</xdr:colOff>
      <xdr:row>9</xdr:row>
      <xdr:rowOff>161925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983299" y="450732"/>
          <a:ext cx="939934" cy="1663818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Elev</a:t>
          </a:r>
          <a:endParaRPr lang="sv-SE" sz="800" b="1"/>
        </a:p>
        <a:p>
          <a:pPr>
            <a:lnSpc>
              <a:spcPts val="900"/>
            </a:lnSpc>
          </a:pPr>
          <a:endParaRPr lang="sv-SE" sz="800"/>
        </a:p>
        <a:p>
          <a:pPr>
            <a:lnSpc>
              <a:spcPts val="9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Frivilligt.</a:t>
          </a:r>
        </a:p>
        <a:p>
          <a:pPr>
            <a:lnSpc>
              <a:spcPts val="9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Används för att koppla till fliken Elevresultat.</a:t>
          </a:r>
        </a:p>
        <a:p>
          <a:pPr>
            <a:lnSpc>
              <a:spcPts val="900"/>
            </a:lnSpc>
          </a:pPr>
          <a:b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 t.ex. förnamn födelsenummer eller något annat.  </a:t>
          </a:r>
        </a:p>
      </xdr:txBody>
    </xdr:sp>
    <xdr:clientData/>
  </xdr:twoCellAnchor>
  <xdr:twoCellAnchor>
    <xdr:from>
      <xdr:col>4</xdr:col>
      <xdr:colOff>1398983</xdr:colOff>
      <xdr:row>1</xdr:row>
      <xdr:rowOff>117357</xdr:rowOff>
    </xdr:from>
    <xdr:to>
      <xdr:col>5</xdr:col>
      <xdr:colOff>1181478</xdr:colOff>
      <xdr:row>9</xdr:row>
      <xdr:rowOff>161925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46808" y="307857"/>
          <a:ext cx="611170" cy="1568568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</a:t>
          </a:r>
          <a:r>
            <a:rPr lang="sv-SE" sz="800" b="1"/>
            <a:t> </a:t>
          </a:r>
        </a:p>
        <a:p>
          <a:endParaRPr lang="sv-SE" sz="800"/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	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Naturvetenskaps-</a:t>
          </a:r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programmet</a:t>
          </a:r>
          <a:r>
            <a:rPr lang="sv-SE" sz="800"/>
            <a:t> </a:t>
          </a:r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	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Teknik-	programmet</a:t>
          </a:r>
          <a:r>
            <a:rPr lang="sv-SE" sz="800"/>
            <a:t> </a:t>
          </a:r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Kx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	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Komvux</a:t>
          </a:r>
          <a:r>
            <a:rPr lang="sv-SE" sz="800"/>
            <a:t> </a:t>
          </a:r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	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Naturbruks-</a:t>
          </a:r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programmet</a:t>
          </a:r>
          <a:r>
            <a:rPr lang="sv-SE" sz="800"/>
            <a:t> </a:t>
          </a:r>
        </a:p>
        <a:p>
          <a:pPr>
            <a:lnSpc>
              <a:spcPts val="400"/>
            </a:lnSpc>
            <a:tabLst>
              <a:tab pos="288000" algn="l"/>
            </a:tabLst>
          </a:pPr>
          <a:endParaRPr lang="sv-SE" sz="900"/>
        </a:p>
        <a:p>
          <a:pPr>
            <a:lnSpc>
              <a:spcPts val="400"/>
            </a:lnSpc>
            <a:tabLst>
              <a:tab pos="288000" algn="l"/>
            </a:tabLst>
          </a:pPr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	.</a:t>
          </a:r>
          <a:b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	.</a:t>
          </a:r>
        </a:p>
        <a:p>
          <a:pPr>
            <a:lnSpc>
              <a:spcPts val="400"/>
            </a:lnSpc>
            <a:tabLst>
              <a:tab pos="288000" algn="l"/>
            </a:tabLst>
          </a:pPr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	.</a:t>
          </a:r>
        </a:p>
        <a:p>
          <a:pPr>
            <a:lnSpc>
              <a:spcPts val="400"/>
            </a:lnSpc>
            <a:tabLst>
              <a:tab pos="288000" algn="l"/>
            </a:tabLst>
          </a:pPr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tabLst>
              <a:tab pos="288000" algn="l"/>
            </a:tabLst>
          </a:pP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Övr - 	</a:t>
          </a: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Övriga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program</a:t>
          </a:r>
          <a:r>
            <a:rPr lang="sv-SE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800">
            <a:effectLst/>
          </a:endParaRPr>
        </a:p>
        <a:p>
          <a:pPr>
            <a:tabLst>
              <a:tab pos="324000" algn="l"/>
            </a:tabLst>
          </a:pPr>
          <a:endParaRPr lang="sv-SE" sz="800"/>
        </a:p>
      </xdr:txBody>
    </xdr:sp>
    <xdr:clientData/>
  </xdr:twoCellAnchor>
  <xdr:twoCellAnchor>
    <xdr:from>
      <xdr:col>2</xdr:col>
      <xdr:colOff>379387</xdr:colOff>
      <xdr:row>11</xdr:row>
      <xdr:rowOff>50074</xdr:rowOff>
    </xdr:from>
    <xdr:to>
      <xdr:col>4</xdr:col>
      <xdr:colOff>324774</xdr:colOff>
      <xdr:row>16</xdr:row>
      <xdr:rowOff>192425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98587" y="2145574"/>
          <a:ext cx="1164587" cy="1094851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Kön</a:t>
          </a:r>
        </a:p>
        <a:p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 - </a:t>
          </a: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Flicka</a:t>
          </a:r>
          <a:r>
            <a:rPr lang="sv-SE" sz="800" i="1"/>
            <a:t> </a:t>
          </a:r>
        </a:p>
        <a:p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- </a:t>
          </a: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Pojke</a:t>
          </a:r>
          <a:r>
            <a:rPr lang="sv-SE" sz="800"/>
            <a:t> </a:t>
          </a:r>
        </a:p>
      </xdr:txBody>
    </xdr:sp>
    <xdr:clientData/>
  </xdr:twoCellAnchor>
  <xdr:twoCellAnchor>
    <xdr:from>
      <xdr:col>4</xdr:col>
      <xdr:colOff>1398821</xdr:colOff>
      <xdr:row>11</xdr:row>
      <xdr:rowOff>50074</xdr:rowOff>
    </xdr:from>
    <xdr:to>
      <xdr:col>5</xdr:col>
      <xdr:colOff>1181316</xdr:colOff>
      <xdr:row>16</xdr:row>
      <xdr:rowOff>192425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46646" y="2145574"/>
          <a:ext cx="611170" cy="1094851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8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Kursbetyg</a:t>
          </a:r>
          <a:r>
            <a:rPr lang="sv-SE" sz="800" b="1"/>
            <a:t> </a:t>
          </a: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A, B,</a:t>
          </a:r>
          <a:r>
            <a:rPr lang="sv-SE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C,</a:t>
          </a:r>
          <a:r>
            <a:rPr lang="sv-SE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D, E</a:t>
          </a:r>
          <a:r>
            <a:rPr lang="sv-SE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eller 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elevens  kursbetyg (om eleverna ej fått kursbetyg ange preliminärt kursbetyg).</a:t>
          </a:r>
          <a:r>
            <a:rPr lang="sv-SE" sz="800" i="1"/>
            <a:t> </a:t>
          </a:r>
        </a:p>
      </xdr:txBody>
    </xdr:sp>
    <xdr:clientData/>
  </xdr:twoCellAnchor>
  <xdr:twoCellAnchor>
    <xdr:from>
      <xdr:col>2</xdr:col>
      <xdr:colOff>379387</xdr:colOff>
      <xdr:row>18</xdr:row>
      <xdr:rowOff>80574</xdr:rowOff>
    </xdr:from>
    <xdr:to>
      <xdr:col>4</xdr:col>
      <xdr:colOff>752574</xdr:colOff>
      <xdr:row>25</xdr:row>
      <xdr:rowOff>107064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598587" y="3509574"/>
          <a:ext cx="1449512" cy="1359990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Uppgiftsbelägg</a:t>
          </a:r>
          <a:r>
            <a:rPr lang="sv-SE" sz="800" b="1"/>
            <a:t> </a:t>
          </a:r>
        </a:p>
        <a:p>
          <a:pPr>
            <a:lnSpc>
              <a:spcPts val="900"/>
            </a:lnSpc>
          </a:pPr>
          <a:endParaRPr lang="sv-SE" sz="800"/>
        </a:p>
        <a:p>
          <a:pPr marL="0" indent="0">
            <a:lnSpc>
              <a:spcPts val="900"/>
            </a:lnSpc>
          </a:pPr>
          <a:r>
            <a:rPr lang="sv-SE" sz="800">
              <a:solidFill>
                <a:schemeClr val="dk1"/>
              </a:solidFill>
              <a:latin typeface="+mn-lt"/>
              <a:ea typeface="+mn-ea"/>
              <a:cs typeface="+mn-cs"/>
            </a:rPr>
            <a:t>1, 0 eller </a:t>
          </a:r>
          <a:r>
            <a:rPr lang="sv-SE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tom</a:t>
          </a:r>
        </a:p>
        <a:p>
          <a:pPr marL="0" indent="0">
            <a:lnSpc>
              <a:spcPts val="900"/>
            </a:lnSpc>
          </a:pPr>
          <a:endParaRPr lang="sv-SE" sz="8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>
            <a:lnSpc>
              <a:spcPts val="9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1 om</a:t>
          </a:r>
          <a:r>
            <a:rPr lang="sv-SE" sz="8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eleven visat 1 </a:t>
          </a: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belägg,</a:t>
          </a:r>
          <a:r>
            <a:rPr lang="sv-SE" sz="8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annars ange 0 eller lämna tom.</a:t>
          </a: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ts val="900"/>
            </a:lnSpc>
          </a:pP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ts val="700"/>
            </a:lnSpc>
          </a:pP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ts val="600"/>
            </a:lnSpc>
          </a:pP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842883</xdr:colOff>
      <xdr:row>18</xdr:row>
      <xdr:rowOff>80574</xdr:rowOff>
    </xdr:from>
    <xdr:to>
      <xdr:col>5</xdr:col>
      <xdr:colOff>254465</xdr:colOff>
      <xdr:row>25</xdr:row>
      <xdr:rowOff>107064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052683" y="3509574"/>
          <a:ext cx="249782" cy="1359990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</a:t>
          </a:r>
          <a:r>
            <a:rPr lang="sv-SE" sz="800" b="1" i="0"/>
            <a:t> </a:t>
          </a: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Elevens</a:t>
          </a:r>
          <a:r>
            <a:rPr lang="sv-SE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totalsumma på provet.</a:t>
          </a:r>
          <a:endParaRPr lang="sv-SE" sz="800" i="0"/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Beräknas automatiskt </a:t>
          </a:r>
          <a:b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 Excel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379387</xdr:colOff>
      <xdr:row>26</xdr:row>
      <xdr:rowOff>195239</xdr:rowOff>
    </xdr:from>
    <xdr:to>
      <xdr:col>4</xdr:col>
      <xdr:colOff>716252</xdr:colOff>
      <xdr:row>34</xdr:row>
      <xdr:rowOff>19323</xdr:rowOff>
    </xdr:to>
    <xdr:sp macro="" textlink="">
      <xdr:nvSpPr>
        <xdr:cNvPr id="10" name="textrut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598587" y="5148239"/>
          <a:ext cx="1451290" cy="1348084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8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E,</a:t>
          </a:r>
          <a:r>
            <a:rPr lang="sv-SE" sz="8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C, A och </a:t>
          </a: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+ C</a:t>
          </a:r>
          <a:r>
            <a:rPr lang="sv-SE" sz="800" b="1"/>
            <a:t> </a:t>
          </a:r>
        </a:p>
        <a:p>
          <a:pPr>
            <a:lnSpc>
              <a:spcPts val="800"/>
            </a:lnSpc>
          </a:pPr>
          <a:endParaRPr lang="sv-SE" sz="800"/>
        </a:p>
        <a:p>
          <a:pPr>
            <a:lnSpc>
              <a:spcPts val="800"/>
            </a:lnSpc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Antalet 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E-, C-, A- och A+C-belägg som</a:t>
          </a:r>
          <a:r>
            <a:rPr lang="sv-SE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eleven visat.</a:t>
          </a:r>
          <a:endParaRPr lang="sv-SE" sz="800" i="0">
            <a:effectLst/>
          </a:endParaRPr>
        </a:p>
        <a:p>
          <a:pPr>
            <a:lnSpc>
              <a:spcPts val="800"/>
            </a:lnSpc>
          </a:pP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Beräknas automatiskt </a:t>
          </a:r>
          <a:b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 Excel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803067</xdr:colOff>
      <xdr:row>26</xdr:row>
      <xdr:rowOff>195239</xdr:rowOff>
    </xdr:from>
    <xdr:to>
      <xdr:col>5</xdr:col>
      <xdr:colOff>90011</xdr:colOff>
      <xdr:row>34</xdr:row>
      <xdr:rowOff>19323</xdr:rowOff>
    </xdr:to>
    <xdr:sp macro="" textlink="">
      <xdr:nvSpPr>
        <xdr:cNvPr id="11" name="textruta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50967" y="5148239"/>
          <a:ext cx="87044" cy="1348084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Provbetyg</a:t>
          </a:r>
          <a:r>
            <a:rPr lang="sv-SE" sz="800" b="1"/>
            <a:t> </a:t>
          </a: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Elevens provbetyg.</a:t>
          </a:r>
          <a:endParaRPr lang="sv-SE" sz="800"/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Genereras automatiskt  av Excel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4</xdr:col>
      <xdr:colOff>384205</xdr:colOff>
      <xdr:row>11</xdr:row>
      <xdr:rowOff>50074</xdr:rowOff>
    </xdr:from>
    <xdr:to>
      <xdr:col>4</xdr:col>
      <xdr:colOff>1324139</xdr:colOff>
      <xdr:row>16</xdr:row>
      <xdr:rowOff>192425</xdr:rowOff>
    </xdr:to>
    <xdr:sp macro="" textlink="">
      <xdr:nvSpPr>
        <xdr:cNvPr id="12" name="textrut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822605" y="2145574"/>
          <a:ext cx="225559" cy="1094851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Annat modersmål</a:t>
          </a:r>
          <a:r>
            <a:rPr lang="sv-SE" sz="800" b="1"/>
            <a:t> </a:t>
          </a:r>
        </a:p>
        <a:p>
          <a:pPr>
            <a:lnSpc>
              <a:spcPts val="900"/>
            </a:lnSpc>
          </a:pPr>
          <a:endParaRPr lang="sv-SE" sz="800" b="1"/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800" b="0"/>
            <a:t>x eller tom</a:t>
          </a: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800" b="0"/>
            <a:t>x </a:t>
          </a:r>
          <a:r>
            <a:rPr lang="sv-SE" sz="800" b="1"/>
            <a:t>- </a:t>
          </a: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Anges för elever med annat modersmål än svenska.</a:t>
          </a:r>
          <a:endParaRPr lang="sv-SE" sz="800" b="1"/>
        </a:p>
      </xdr:txBody>
    </xdr:sp>
    <xdr:clientData/>
  </xdr:twoCellAnchor>
  <xdr:twoCellAnchor>
    <xdr:from>
      <xdr:col>5</xdr:col>
      <xdr:colOff>176827</xdr:colOff>
      <xdr:row>26</xdr:row>
      <xdr:rowOff>195239</xdr:rowOff>
    </xdr:from>
    <xdr:to>
      <xdr:col>5</xdr:col>
      <xdr:colOff>957749</xdr:colOff>
      <xdr:row>34</xdr:row>
      <xdr:rowOff>19323</xdr:rowOff>
    </xdr:to>
    <xdr:sp macro="" textlink="">
      <xdr:nvSpPr>
        <xdr:cNvPr id="13" name="textrut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224827" y="5148239"/>
          <a:ext cx="428497" cy="1348084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 deltagit</a:t>
          </a:r>
        </a:p>
        <a:p>
          <a:pPr>
            <a:lnSpc>
              <a:spcPts val="9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Genereras </a:t>
          </a: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automatiskt  av Excel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49716</xdr:colOff>
      <xdr:row>0</xdr:row>
      <xdr:rowOff>0</xdr:rowOff>
    </xdr:from>
    <xdr:to>
      <xdr:col>2</xdr:col>
      <xdr:colOff>252216</xdr:colOff>
      <xdr:row>34</xdr:row>
      <xdr:rowOff>130343</xdr:rowOff>
    </xdr:to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9716" y="0"/>
          <a:ext cx="1421700" cy="6607343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sv-S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Instruktion för rapportering av resultat </a:t>
          </a:r>
        </a:p>
        <a:p>
          <a:pPr eaLnBrk="1" fontAlgn="auto" latinLnBrk="0" hangingPunct="1"/>
          <a:endParaRPr lang="sv-SE" sz="800">
            <a:effectLst/>
          </a:endParaRPr>
        </a:p>
        <a:p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Denna excellfil innehåller förutom denna flik, Information,  även flikarna Elevdata och Elevresultat</a:t>
          </a:r>
          <a:r>
            <a:rPr lang="sv-SE" sz="9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Fliken Elevdata</a:t>
          </a: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denna flik lägger du in dina elevers resultat i en tabell</a:t>
          </a:r>
          <a:r>
            <a:rPr lang="sv-SE" sz="9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sv-SE" sz="900">
            <a:effectLst/>
          </a:endParaRPr>
        </a:p>
        <a:p>
          <a:pPr>
            <a:lnSpc>
              <a:spcPts val="800"/>
            </a:lnSpc>
          </a:pPr>
          <a:endParaRPr lang="sv-SE" sz="9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9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v-S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</a:t>
          </a:r>
          <a:r>
            <a:rPr lang="sv-SE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resultaten för alla elever som genomfört provet. Längst till höger på sidan genereras då elevens provbetyg automatiskt</a:t>
          </a:r>
        </a:p>
        <a:p>
          <a:pPr eaLnBrk="1" fontAlgn="auto" latinLnBrk="0" hangingPunct="1"/>
          <a:endParaRPr lang="sv-SE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r>
            <a:rPr lang="sv-SE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Skicka in rapport</a:t>
          </a:r>
          <a:endParaRPr lang="sv-SE" sz="900">
            <a:effectLst/>
          </a:endParaRPr>
        </a:p>
        <a:p>
          <a:r>
            <a:rPr lang="sv-S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När resultattabellen under fliken Elevdata är ifylld och klar går du in på </a:t>
          </a:r>
          <a:r>
            <a:rPr lang="sv-SE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http://www.edusci.umu.se/np/bs/</a:t>
          </a:r>
          <a:r>
            <a:rPr lang="sv-S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igen och följer instruktionerna i lärarinformationen från punkt 4. </a:t>
          </a:r>
        </a:p>
      </xdr:txBody>
    </xdr:sp>
    <xdr:clientData/>
  </xdr:twoCellAnchor>
  <xdr:twoCellAnchor editAs="oneCell">
    <xdr:from>
      <xdr:col>0</xdr:col>
      <xdr:colOff>114300</xdr:colOff>
      <xdr:row>6</xdr:row>
      <xdr:rowOff>57150</xdr:rowOff>
    </xdr:from>
    <xdr:to>
      <xdr:col>1</xdr:col>
      <xdr:colOff>695325</xdr:colOff>
      <xdr:row>7</xdr:row>
      <xdr:rowOff>161925</xdr:rowOff>
    </xdr:to>
    <xdr:pic>
      <xdr:nvPicPr>
        <xdr:cNvPr id="1038" name="Bildobjekt 10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8" r="2"/>
        <a:stretch>
          <a:fillRect/>
        </a:stretch>
      </xdr:blipFill>
      <xdr:spPr bwMode="auto">
        <a:xfrm>
          <a:off x="114300" y="1390650"/>
          <a:ext cx="2009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</xdr:row>
      <xdr:rowOff>190500</xdr:rowOff>
    </xdr:from>
    <xdr:to>
      <xdr:col>1</xdr:col>
      <xdr:colOff>828675</xdr:colOff>
      <xdr:row>4</xdr:row>
      <xdr:rowOff>104775</xdr:rowOff>
    </xdr:to>
    <xdr:pic>
      <xdr:nvPicPr>
        <xdr:cNvPr id="1039" name="Bildobjekt 24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2" t="21902" b="9712"/>
        <a:stretch>
          <a:fillRect/>
        </a:stretch>
      </xdr:blipFill>
      <xdr:spPr bwMode="auto">
        <a:xfrm>
          <a:off x="114300" y="723900"/>
          <a:ext cx="21431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1272933</xdr:colOff>
      <xdr:row>0</xdr:row>
      <xdr:rowOff>0</xdr:rowOff>
    </xdr:from>
    <xdr:to>
      <xdr:col>7</xdr:col>
      <xdr:colOff>1719511</xdr:colOff>
      <xdr:row>34</xdr:row>
      <xdr:rowOff>131299</xdr:rowOff>
    </xdr:to>
    <xdr:sp macro="" textlink="">
      <xdr:nvSpPr>
        <xdr:cNvPr id="18" name="textruta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654183" y="0"/>
          <a:ext cx="1218103" cy="6608299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Fliken Elevresultat</a:t>
          </a: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fliken Elevresultat visualiseras i stapeldiagram varje elevs prestationer, fördelat på mål respektive centralt innehåll och kravnivå. </a:t>
          </a: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>
            <a:effectLst/>
          </a:endParaRPr>
        </a:p>
      </xdr:txBody>
    </xdr:sp>
    <xdr:clientData/>
  </xdr:twoCellAnchor>
  <xdr:twoCellAnchor editAs="oneCell">
    <xdr:from>
      <xdr:col>5</xdr:col>
      <xdr:colOff>1371600</xdr:colOff>
      <xdr:row>0</xdr:row>
      <xdr:rowOff>247650</xdr:rowOff>
    </xdr:from>
    <xdr:to>
      <xdr:col>7</xdr:col>
      <xdr:colOff>990600</xdr:colOff>
      <xdr:row>2</xdr:row>
      <xdr:rowOff>38100</xdr:rowOff>
    </xdr:to>
    <xdr:pic>
      <xdr:nvPicPr>
        <xdr:cNvPr id="1041" name="Bildobjekt 2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47650"/>
          <a:ext cx="2228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9</xdr:row>
      <xdr:rowOff>28575</xdr:rowOff>
    </xdr:from>
    <xdr:to>
      <xdr:col>1</xdr:col>
      <xdr:colOff>1390650</xdr:colOff>
      <xdr:row>17</xdr:row>
      <xdr:rowOff>104775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69"/>
        <a:stretch>
          <a:fillRect/>
        </a:stretch>
      </xdr:blipFill>
      <xdr:spPr bwMode="auto">
        <a:xfrm>
          <a:off x="114300" y="1962150"/>
          <a:ext cx="27051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9525</xdr:rowOff>
    </xdr:from>
    <xdr:to>
      <xdr:col>2</xdr:col>
      <xdr:colOff>19050</xdr:colOff>
      <xdr:row>28</xdr:row>
      <xdr:rowOff>200025</xdr:rowOff>
    </xdr:to>
    <xdr:pic>
      <xdr:nvPicPr>
        <xdr:cNvPr id="1043" name="Picture 24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9" r="932" b="8838"/>
        <a:stretch>
          <a:fillRect/>
        </a:stretch>
      </xdr:blipFill>
      <xdr:spPr bwMode="auto">
        <a:xfrm>
          <a:off x="114300" y="4143375"/>
          <a:ext cx="27622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1371600</xdr:colOff>
      <xdr:row>4</xdr:row>
      <xdr:rowOff>180975</xdr:rowOff>
    </xdr:from>
    <xdr:to>
      <xdr:col>7</xdr:col>
      <xdr:colOff>1543050</xdr:colOff>
      <xdr:row>28</xdr:row>
      <xdr:rowOff>57150</xdr:rowOff>
    </xdr:to>
    <xdr:pic>
      <xdr:nvPicPr>
        <xdr:cNvPr id="1044" name="Bildobjekt 15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14425"/>
          <a:ext cx="2781300" cy="467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66675</xdr:rowOff>
    </xdr:from>
    <xdr:to>
      <xdr:col>17</xdr:col>
      <xdr:colOff>276225</xdr:colOff>
      <xdr:row>46</xdr:row>
      <xdr:rowOff>66675</xdr:rowOff>
    </xdr:to>
    <xdr:grpSp>
      <xdr:nvGrpSpPr>
        <xdr:cNvPr id="2049" name="Group 1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GrpSpPr>
          <a:grpSpLocks/>
        </xdr:cNvGrpSpPr>
      </xdr:nvGrpSpPr>
      <xdr:grpSpPr bwMode="auto">
        <a:xfrm>
          <a:off x="295275" y="257175"/>
          <a:ext cx="5000625" cy="8572500"/>
          <a:chOff x="317500" y="190500"/>
          <a:chExt cx="5376883" cy="8572500"/>
        </a:xfrm>
      </xdr:grpSpPr>
      <xdr:sp macro="" textlink="">
        <xdr:nvSpPr>
          <xdr:cNvPr id="747" name="textruta 45">
            <a:extLst>
              <a:ext uri="{FF2B5EF4-FFF2-40B4-BE49-F238E27FC236}">
                <a16:creationId xmlns:a16="http://schemas.microsoft.com/office/drawing/2014/main" id="{00000000-0008-0000-0400-0000EB020000}"/>
              </a:ext>
            </a:extLst>
          </xdr:cNvPr>
          <xdr:cNvSpPr txBox="1"/>
        </xdr:nvSpPr>
        <xdr:spPr>
          <a:xfrm>
            <a:off x="327742" y="3848100"/>
            <a:ext cx="5366641" cy="12763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sv-SE" sz="1050" b="1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Förklaring av diagrammets axlar</a:t>
            </a:r>
            <a:endPara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r>
              <a:rPr lang="sv-SE" sz="1050" b="0" i="1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X-axeln </a:t>
            </a:r>
            <a:r>
              <a:rPr lang="sv-SE" sz="1050" b="0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anger det Mål (övre raden) och det Kunskapskrav (</a:t>
            </a:r>
            <a:r>
              <a:rPr lang="sv-SE" sz="1050" b="0" i="0" u="none" strike="noStrike" baseline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nedre raden)</a:t>
            </a:r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</a:p>
          <a:p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som respektive stapel representerar.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>
                <a:solidFill>
                  <a:schemeClr val="dk1"/>
                </a:solidFill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1 = Begrepp mm, 2 = Problemlösning, 3 = Experiment, 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>
                <a:solidFill>
                  <a:schemeClr val="dk1"/>
                </a:solidFill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4 = Kemins betydelse,  5 = Kommunikation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 b="0" i="1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Y-axeln </a:t>
            </a:r>
            <a:r>
              <a:rPr lang="sv-SE" sz="1050" b="0" i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visar antal belägg i provet.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graphicFrame macro="">
        <xdr:nvGraphicFramePr>
          <xdr:cNvPr id="2325" name="Diagram 1">
            <a:extLst>
              <a:ext uri="{FF2B5EF4-FFF2-40B4-BE49-F238E27FC236}">
                <a16:creationId xmlns:a16="http://schemas.microsoft.com/office/drawing/2014/main" id="{00000000-0008-0000-0400-000015090000}"/>
              </a:ext>
            </a:extLst>
          </xdr:cNvPr>
          <xdr:cNvGraphicFramePr>
            <a:graphicFrameLocks/>
          </xdr:cNvGraphicFramePr>
        </xdr:nvGraphicFramePr>
        <xdr:xfrm>
          <a:off x="317500" y="1309441"/>
          <a:ext cx="5376883" cy="25415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45" name="textruta 46">
            <a:extLst>
              <a:ext uri="{FF2B5EF4-FFF2-40B4-BE49-F238E27FC236}">
                <a16:creationId xmlns:a16="http://schemas.microsoft.com/office/drawing/2014/main" id="{00000000-0008-0000-0400-0000E9020000}"/>
              </a:ext>
            </a:extLst>
          </xdr:cNvPr>
          <xdr:cNvSpPr txBox="1"/>
        </xdr:nvSpPr>
        <xdr:spPr>
          <a:xfrm>
            <a:off x="317500" y="7486650"/>
            <a:ext cx="5376883" cy="12763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sv-SE" sz="1050" b="1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Förklaring av diagrammets axlar</a:t>
            </a:r>
            <a:endPara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r>
              <a:rPr lang="sv-SE" sz="1050" b="0" i="1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X-axeln </a:t>
            </a:r>
            <a:r>
              <a:rPr lang="sv-SE" sz="1050" b="0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anger det Centrala innehåll (övre raden) och det Kunskapskrav (</a:t>
            </a:r>
            <a:r>
              <a:rPr lang="sv-SE" sz="1050" b="0" i="0" u="none" strike="noStrike" baseline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nedre raden)</a:t>
            </a:r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 som respektive stapel representerar. </a:t>
            </a:r>
          </a:p>
          <a:p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M = Materia... , R = Reaktioner... , S = Stökiometri, A = Analytisk kemi </a:t>
            </a:r>
            <a:r>
              <a:rPr lang="sv-SE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och K = Kemins karaktär och arbetssätt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 b="0" i="1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Y-axeln </a:t>
            </a:r>
            <a:r>
              <a:rPr lang="sv-SE" sz="1050" b="0" i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visar antal belägg i provet.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graphicFrame macro="">
        <xdr:nvGraphicFramePr>
          <xdr:cNvPr id="2327" name="Diagram 43">
            <a:extLst>
              <a:ext uri="{FF2B5EF4-FFF2-40B4-BE49-F238E27FC236}">
                <a16:creationId xmlns:a16="http://schemas.microsoft.com/office/drawing/2014/main" id="{00000000-0008-0000-0400-000017090000}"/>
              </a:ext>
            </a:extLst>
          </xdr:cNvPr>
          <xdr:cNvGraphicFramePr>
            <a:graphicFrameLocks/>
          </xdr:cNvGraphicFramePr>
        </xdr:nvGraphicFramePr>
        <xdr:xfrm>
          <a:off x="317500" y="5122699"/>
          <a:ext cx="5376883" cy="23599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'Ke1 Elevdata'!BC13">
        <xdr:nvSpPr>
          <xdr:cNvPr id="741" name="TextBox 740">
            <a:extLst>
              <a:ext uri="{FF2B5EF4-FFF2-40B4-BE49-F238E27FC236}">
                <a16:creationId xmlns:a16="http://schemas.microsoft.com/office/drawing/2014/main" id="{00000000-0008-0000-0400-0000E5020000}"/>
              </a:ext>
            </a:extLst>
          </xdr:cNvPr>
          <xdr:cNvSpPr txBox="1"/>
        </xdr:nvSpPr>
        <xdr:spPr>
          <a:xfrm>
            <a:off x="317500" y="190500"/>
            <a:ext cx="2212203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2A1B4CA8-468B-42C0-BA7F-34A8E7928D52}" type="TxLink">
              <a:rPr lang="en-US" sz="1100" b="0" i="0" u="none" strike="noStrike">
                <a:solidFill>
                  <a:srgbClr val="000000"/>
                </a:solidFill>
                <a:latin typeface="Calibri"/>
              </a:rPr>
              <a:pPr algn="l"/>
              <a:t>0</a:t>
            </a:fld>
            <a:endParaRPr lang="en-US" sz="1400" b="1"/>
          </a:p>
        </xdr:txBody>
      </xdr:sp>
      <xdr:sp macro="" textlink="'Ke1 Elevdata'!BI13">
        <xdr:nvSpPr>
          <xdr:cNvPr id="743" name="TextBox 742">
            <a:extLst>
              <a:ext uri="{FF2B5EF4-FFF2-40B4-BE49-F238E27FC236}">
                <a16:creationId xmlns:a16="http://schemas.microsoft.com/office/drawing/2014/main" id="{00000000-0008-0000-0400-0000E7020000}"/>
              </a:ext>
            </a:extLst>
          </xdr:cNvPr>
          <xdr:cNvSpPr txBox="1"/>
        </xdr:nvSpPr>
        <xdr:spPr>
          <a:xfrm>
            <a:off x="5059399" y="190500"/>
            <a:ext cx="317492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C822BE6B-541B-45A0-BE39-54F26C6D202A}" type="TxLink">
              <a:rPr lang="en-US" sz="1100" b="0" i="0" u="none" strike="noStrike">
                <a:solidFill>
                  <a:srgbClr val="000000"/>
                </a:solidFill>
                <a:latin typeface="Calibri"/>
              </a:rPr>
              <a:pPr algn="l"/>
              <a:t>F</a:t>
            </a:fld>
            <a:endParaRPr lang="en-US" sz="1100" b="1" i="1"/>
          </a:p>
        </xdr:txBody>
      </xdr:sp>
      <xdr:sp macro="" textlink="">
        <xdr:nvSpPr>
          <xdr:cNvPr id="744" name="TextBox 743">
            <a:extLst>
              <a:ext uri="{FF2B5EF4-FFF2-40B4-BE49-F238E27FC236}">
                <a16:creationId xmlns:a16="http://schemas.microsoft.com/office/drawing/2014/main" id="{00000000-0008-0000-0400-0000E8020000}"/>
              </a:ext>
            </a:extLst>
          </xdr:cNvPr>
          <xdr:cNvSpPr txBox="1"/>
        </xdr:nvSpPr>
        <xdr:spPr>
          <a:xfrm>
            <a:off x="4117164" y="190500"/>
            <a:ext cx="942235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="1"/>
              <a:t>Provbetyg</a:t>
            </a:r>
          </a:p>
        </xdr:txBody>
      </xdr:sp>
    </xdr:grpSp>
    <xdr:clientData/>
  </xdr:twoCellAnchor>
  <xdr:twoCellAnchor>
    <xdr:from>
      <xdr:col>20</xdr:col>
      <xdr:colOff>0</xdr:colOff>
      <xdr:row>1</xdr:row>
      <xdr:rowOff>47625</xdr:rowOff>
    </xdr:from>
    <xdr:to>
      <xdr:col>36</xdr:col>
      <xdr:colOff>276225</xdr:colOff>
      <xdr:row>46</xdr:row>
      <xdr:rowOff>47625</xdr:rowOff>
    </xdr:to>
    <xdr:grpSp>
      <xdr:nvGrpSpPr>
        <xdr:cNvPr id="2050" name="Group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pSpPr>
          <a:grpSpLocks/>
        </xdr:cNvGrpSpPr>
      </xdr:nvGrpSpPr>
      <xdr:grpSpPr bwMode="auto">
        <a:xfrm>
          <a:off x="5905500" y="238125"/>
          <a:ext cx="5000625" cy="8572500"/>
          <a:chOff x="6350000" y="190500"/>
          <a:chExt cx="5376885" cy="8572500"/>
        </a:xfrm>
      </xdr:grpSpPr>
      <xdr:sp macro="" textlink="">
        <xdr:nvSpPr>
          <xdr:cNvPr id="492" name="textruta 45">
            <a:extLst>
              <a:ext uri="{FF2B5EF4-FFF2-40B4-BE49-F238E27FC236}">
                <a16:creationId xmlns:a16="http://schemas.microsoft.com/office/drawing/2014/main" id="{00000000-0008-0000-0400-0000EC010000}"/>
              </a:ext>
            </a:extLst>
          </xdr:cNvPr>
          <xdr:cNvSpPr txBox="1"/>
        </xdr:nvSpPr>
        <xdr:spPr>
          <a:xfrm>
            <a:off x="6360242" y="3848100"/>
            <a:ext cx="5366643" cy="12763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sv-SE" sz="1050" b="1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Förklaring av diagrammets axlar</a:t>
            </a:r>
            <a:endPara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r>
              <a:rPr lang="sv-SE" sz="1050" b="0" i="1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X-axeln </a:t>
            </a:r>
            <a:r>
              <a:rPr lang="sv-SE" sz="1050" b="0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anger det Mål (övre raden) och det Kunskapskrav (</a:t>
            </a:r>
            <a:r>
              <a:rPr lang="sv-SE" sz="1050" b="0" i="0" u="none" strike="noStrike" baseline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nedre raden)</a:t>
            </a:r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</a:p>
          <a:p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som respektive stapel representerar.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>
                <a:solidFill>
                  <a:schemeClr val="dk1"/>
                </a:solidFill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1 = Begrepp mm, 2 = Problemlösning, 3 = Experiment, 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>
                <a:solidFill>
                  <a:schemeClr val="dk1"/>
                </a:solidFill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4 = Kemins betydelse,  5 = Kommunikation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 b="0" i="1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Y-axeln </a:t>
            </a:r>
            <a:r>
              <a:rPr lang="sv-SE" sz="1050" b="0" i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visar antal belägg i provet.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graphicFrame macro="">
        <xdr:nvGraphicFramePr>
          <xdr:cNvPr id="2318" name="Diagram 1">
            <a:extLst>
              <a:ext uri="{FF2B5EF4-FFF2-40B4-BE49-F238E27FC236}">
                <a16:creationId xmlns:a16="http://schemas.microsoft.com/office/drawing/2014/main" id="{00000000-0008-0000-0400-00000E090000}"/>
              </a:ext>
            </a:extLst>
          </xdr:cNvPr>
          <xdr:cNvGraphicFramePr>
            <a:graphicFrameLocks/>
          </xdr:cNvGraphicFramePr>
        </xdr:nvGraphicFramePr>
        <xdr:xfrm>
          <a:off x="6350000" y="1309441"/>
          <a:ext cx="5376885" cy="25415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490" name="textruta 46">
            <a:extLst>
              <a:ext uri="{FF2B5EF4-FFF2-40B4-BE49-F238E27FC236}">
                <a16:creationId xmlns:a16="http://schemas.microsoft.com/office/drawing/2014/main" id="{00000000-0008-0000-0400-0000EA010000}"/>
              </a:ext>
            </a:extLst>
          </xdr:cNvPr>
          <xdr:cNvSpPr txBox="1"/>
        </xdr:nvSpPr>
        <xdr:spPr>
          <a:xfrm>
            <a:off x="6350000" y="7486650"/>
            <a:ext cx="5376885" cy="12763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sv-SE" sz="1050" b="1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Förklaring av diagrammets axlar</a:t>
            </a:r>
            <a:endPara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r>
              <a:rPr lang="sv-SE" sz="1050" b="0" i="1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X-axeln </a:t>
            </a:r>
            <a:r>
              <a:rPr lang="sv-SE" sz="1050" b="0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anger det Centrala innehåll (övre raden) och det Kunskapskrav (</a:t>
            </a:r>
            <a:r>
              <a:rPr lang="sv-SE" sz="1050" b="0" i="0" u="none" strike="noStrike" baseline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nedre raden)</a:t>
            </a:r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 som respektive stapel representerar. </a:t>
            </a:r>
          </a:p>
          <a:p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M = Materia... , R = Reaktioner... , S = Stökiometri, A = Analytisk kemi </a:t>
            </a:r>
            <a:r>
              <a:rPr lang="sv-SE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och K = Kemins karaktär och arbetssätt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 b="0" i="1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Y-axeln </a:t>
            </a:r>
            <a:r>
              <a:rPr lang="sv-SE" sz="1050" b="0" i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visar antal belägg i provet.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graphicFrame macro="">
        <xdr:nvGraphicFramePr>
          <xdr:cNvPr id="2320" name="Diagram 43">
            <a:extLst>
              <a:ext uri="{FF2B5EF4-FFF2-40B4-BE49-F238E27FC236}">
                <a16:creationId xmlns:a16="http://schemas.microsoft.com/office/drawing/2014/main" id="{00000000-0008-0000-0400-000010090000}"/>
              </a:ext>
            </a:extLst>
          </xdr:cNvPr>
          <xdr:cNvGraphicFramePr>
            <a:graphicFrameLocks/>
          </xdr:cNvGraphicFramePr>
        </xdr:nvGraphicFramePr>
        <xdr:xfrm>
          <a:off x="6350000" y="5122699"/>
          <a:ext cx="5376885" cy="23599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'Ke1 Elevdata'!BC33">
        <xdr:nvSpPr>
          <xdr:cNvPr id="486" name="TextBox 485">
            <a:extLst>
              <a:ext uri="{FF2B5EF4-FFF2-40B4-BE49-F238E27FC236}">
                <a16:creationId xmlns:a16="http://schemas.microsoft.com/office/drawing/2014/main" id="{00000000-0008-0000-0400-0000E6010000}"/>
              </a:ext>
            </a:extLst>
          </xdr:cNvPr>
          <xdr:cNvSpPr txBox="1"/>
        </xdr:nvSpPr>
        <xdr:spPr>
          <a:xfrm>
            <a:off x="6350000" y="190500"/>
            <a:ext cx="2212204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9463BF5C-03DD-4402-8DC0-41F1AF77EE8E}" type="TxLink">
              <a:rPr lang="en-US" sz="1100" b="0" i="0" u="none" strike="noStrike">
                <a:solidFill>
                  <a:srgbClr val="000000"/>
                </a:solidFill>
                <a:latin typeface="Calibri"/>
              </a:rPr>
              <a:pPr algn="l"/>
              <a:t>0</a:t>
            </a:fld>
            <a:endParaRPr lang="en-US" sz="1400" b="1"/>
          </a:p>
        </xdr:txBody>
      </xdr:sp>
      <xdr:sp macro="" textlink="'Ke1 Elevdata'!BI33">
        <xdr:nvSpPr>
          <xdr:cNvPr id="488" name="TextBox 487">
            <a:extLst>
              <a:ext uri="{FF2B5EF4-FFF2-40B4-BE49-F238E27FC236}">
                <a16:creationId xmlns:a16="http://schemas.microsoft.com/office/drawing/2014/main" id="{00000000-0008-0000-0400-0000E8010000}"/>
              </a:ext>
            </a:extLst>
          </xdr:cNvPr>
          <xdr:cNvSpPr txBox="1"/>
        </xdr:nvSpPr>
        <xdr:spPr>
          <a:xfrm>
            <a:off x="11091900" y="190500"/>
            <a:ext cx="317492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E436AFE7-1D24-495B-A433-9F646FBC3D70}" type="TxLink">
              <a:rPr lang="en-US" sz="1100" b="0" i="0" u="none" strike="noStrike">
                <a:solidFill>
                  <a:srgbClr val="000000"/>
                </a:solidFill>
                <a:latin typeface="Calibri"/>
              </a:rPr>
              <a:pPr algn="l"/>
              <a:t>F</a:t>
            </a:fld>
            <a:endParaRPr lang="en-US" sz="1100" b="1" i="1"/>
          </a:p>
        </xdr:txBody>
      </xdr:sp>
      <xdr:sp macro="" textlink="">
        <xdr:nvSpPr>
          <xdr:cNvPr id="489" name="TextBox 488">
            <a:extLst>
              <a:ext uri="{FF2B5EF4-FFF2-40B4-BE49-F238E27FC236}">
                <a16:creationId xmlns:a16="http://schemas.microsoft.com/office/drawing/2014/main" id="{00000000-0008-0000-0400-0000E9010000}"/>
              </a:ext>
            </a:extLst>
          </xdr:cNvPr>
          <xdr:cNvSpPr txBox="1"/>
        </xdr:nvSpPr>
        <xdr:spPr>
          <a:xfrm>
            <a:off x="10149665" y="190500"/>
            <a:ext cx="942235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="1"/>
              <a:t>Provbetyg</a:t>
            </a:r>
          </a:p>
        </xdr:txBody>
      </xdr:sp>
    </xdr:grpSp>
    <xdr:clientData/>
  </xdr:twoCellAnchor>
  <xdr:twoCellAnchor>
    <xdr:from>
      <xdr:col>1</xdr:col>
      <xdr:colOff>7872</xdr:colOff>
      <xdr:row>71</xdr:row>
      <xdr:rowOff>82022</xdr:rowOff>
    </xdr:from>
    <xdr:to>
      <xdr:col>17</xdr:col>
      <xdr:colOff>296883</xdr:colOff>
      <xdr:row>78</xdr:row>
      <xdr:rowOff>86302</xdr:rowOff>
    </xdr:to>
    <xdr:sp macro="" textlink="">
      <xdr:nvSpPr>
        <xdr:cNvPr id="504" name="textruta 45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325372" y="13607522"/>
          <a:ext cx="5369011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57</xdr:row>
      <xdr:rowOff>66675</xdr:rowOff>
    </xdr:from>
    <xdr:to>
      <xdr:col>17</xdr:col>
      <xdr:colOff>295275</xdr:colOff>
      <xdr:row>71</xdr:row>
      <xdr:rowOff>85725</xdr:rowOff>
    </xdr:to>
    <xdr:graphicFrame macro="">
      <xdr:nvGraphicFramePr>
        <xdr:cNvPr id="2052" name="Diagram 1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91</xdr:row>
      <xdr:rowOff>94245</xdr:rowOff>
    </xdr:from>
    <xdr:to>
      <xdr:col>17</xdr:col>
      <xdr:colOff>296883</xdr:colOff>
      <xdr:row>98</xdr:row>
      <xdr:rowOff>98523</xdr:rowOff>
    </xdr:to>
    <xdr:sp macro="" textlink="">
      <xdr:nvSpPr>
        <xdr:cNvPr id="502" name="textruta 46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317500" y="17429745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78</xdr:row>
      <xdr:rowOff>85725</xdr:rowOff>
    </xdr:from>
    <xdr:to>
      <xdr:col>17</xdr:col>
      <xdr:colOff>295275</xdr:colOff>
      <xdr:row>91</xdr:row>
      <xdr:rowOff>95250</xdr:rowOff>
    </xdr:to>
    <xdr:graphicFrame macro="">
      <xdr:nvGraphicFramePr>
        <xdr:cNvPr id="2054" name="Diagram 43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79375</xdr:rowOff>
    </xdr:from>
    <xdr:to>
      <xdr:col>7</xdr:col>
      <xdr:colOff>308111</xdr:colOff>
      <xdr:row>52</xdr:row>
      <xdr:rowOff>71409</xdr:rowOff>
    </xdr:to>
    <xdr:sp macro="" textlink="'Ke1 Elevdata'!BC14">
      <xdr:nvSpPr>
        <xdr:cNvPr id="498" name="TextBox 497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317500" y="9794875"/>
          <a:ext cx="2213111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B3B77120-A807-44E9-95C8-7596533B163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51</xdr:row>
      <xdr:rowOff>79375</xdr:rowOff>
    </xdr:from>
    <xdr:to>
      <xdr:col>16</xdr:col>
      <xdr:colOff>298007</xdr:colOff>
      <xdr:row>52</xdr:row>
      <xdr:rowOff>71409</xdr:rowOff>
    </xdr:to>
    <xdr:sp macro="" textlink="'Ke1 Elevdata'!BI14">
      <xdr:nvSpPr>
        <xdr:cNvPr id="500" name="TextBox 499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5061629" y="9794875"/>
          <a:ext cx="316378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21E0EFA-6060-470A-A47C-3A59AD4EB10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51</xdr:row>
      <xdr:rowOff>79375</xdr:rowOff>
    </xdr:from>
    <xdr:to>
      <xdr:col>15</xdr:col>
      <xdr:colOff>299129</xdr:colOff>
      <xdr:row>52</xdr:row>
      <xdr:rowOff>71409</xdr:rowOff>
    </xdr:to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4112497" y="9794875"/>
          <a:ext cx="949132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71</xdr:row>
      <xdr:rowOff>82022</xdr:rowOff>
    </xdr:from>
    <xdr:to>
      <xdr:col>36</xdr:col>
      <xdr:colOff>296885</xdr:colOff>
      <xdr:row>78</xdr:row>
      <xdr:rowOff>86302</xdr:rowOff>
    </xdr:to>
    <xdr:sp macro="" textlink="">
      <xdr:nvSpPr>
        <xdr:cNvPr id="516" name="textruta 45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6357872" y="13607522"/>
          <a:ext cx="536901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57</xdr:row>
      <xdr:rowOff>66675</xdr:rowOff>
    </xdr:from>
    <xdr:to>
      <xdr:col>36</xdr:col>
      <xdr:colOff>295275</xdr:colOff>
      <xdr:row>71</xdr:row>
      <xdr:rowOff>85725</xdr:rowOff>
    </xdr:to>
    <xdr:graphicFrame macro="">
      <xdr:nvGraphicFramePr>
        <xdr:cNvPr id="2059" name="Diagram 1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91</xdr:row>
      <xdr:rowOff>94245</xdr:rowOff>
    </xdr:from>
    <xdr:to>
      <xdr:col>36</xdr:col>
      <xdr:colOff>296885</xdr:colOff>
      <xdr:row>98</xdr:row>
      <xdr:rowOff>98523</xdr:rowOff>
    </xdr:to>
    <xdr:sp macro="" textlink="">
      <xdr:nvSpPr>
        <xdr:cNvPr id="514" name="textruta 46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6350000" y="17429745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78</xdr:row>
      <xdr:rowOff>85725</xdr:rowOff>
    </xdr:from>
    <xdr:to>
      <xdr:col>36</xdr:col>
      <xdr:colOff>295275</xdr:colOff>
      <xdr:row>91</xdr:row>
      <xdr:rowOff>95250</xdr:rowOff>
    </xdr:to>
    <xdr:graphicFrame macro="">
      <xdr:nvGraphicFramePr>
        <xdr:cNvPr id="2061" name="Diagram 43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51</xdr:row>
      <xdr:rowOff>79375</xdr:rowOff>
    </xdr:from>
    <xdr:to>
      <xdr:col>26</xdr:col>
      <xdr:colOff>308111</xdr:colOff>
      <xdr:row>52</xdr:row>
      <xdr:rowOff>71409</xdr:rowOff>
    </xdr:to>
    <xdr:sp macro="" textlink="'Ke1 Elevdata'!BC34">
      <xdr:nvSpPr>
        <xdr:cNvPr id="510" name="TextBox 509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6350000" y="9794875"/>
          <a:ext cx="2213111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ACEDF32-B52F-4FEE-8517-130AAA7FC68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51</xdr:row>
      <xdr:rowOff>79375</xdr:rowOff>
    </xdr:from>
    <xdr:to>
      <xdr:col>35</xdr:col>
      <xdr:colOff>298007</xdr:colOff>
      <xdr:row>52</xdr:row>
      <xdr:rowOff>71409</xdr:rowOff>
    </xdr:to>
    <xdr:sp macro="" textlink="'Ke1 Elevdata'!BI34">
      <xdr:nvSpPr>
        <xdr:cNvPr id="512" name="TextBox 51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11094129" y="9794875"/>
          <a:ext cx="316378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B3FF336-2971-48D3-BCEA-635CAD3774A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51</xdr:row>
      <xdr:rowOff>79375</xdr:rowOff>
    </xdr:from>
    <xdr:to>
      <xdr:col>34</xdr:col>
      <xdr:colOff>299129</xdr:colOff>
      <xdr:row>52</xdr:row>
      <xdr:rowOff>71409</xdr:rowOff>
    </xdr:to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10144997" y="9794875"/>
          <a:ext cx="949132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121</xdr:row>
      <xdr:rowOff>91596</xdr:rowOff>
    </xdr:from>
    <xdr:to>
      <xdr:col>17</xdr:col>
      <xdr:colOff>296883</xdr:colOff>
      <xdr:row>128</xdr:row>
      <xdr:rowOff>95876</xdr:rowOff>
    </xdr:to>
    <xdr:sp macro="" textlink="">
      <xdr:nvSpPr>
        <xdr:cNvPr id="528" name="textruta 45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325372" y="23142096"/>
          <a:ext cx="5369011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107</xdr:row>
      <xdr:rowOff>85725</xdr:rowOff>
    </xdr:from>
    <xdr:to>
      <xdr:col>17</xdr:col>
      <xdr:colOff>295275</xdr:colOff>
      <xdr:row>121</xdr:row>
      <xdr:rowOff>95250</xdr:rowOff>
    </xdr:to>
    <xdr:graphicFrame macro="">
      <xdr:nvGraphicFramePr>
        <xdr:cNvPr id="2066" name="Diagram 1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141</xdr:row>
      <xdr:rowOff>103819</xdr:rowOff>
    </xdr:from>
    <xdr:to>
      <xdr:col>17</xdr:col>
      <xdr:colOff>296883</xdr:colOff>
      <xdr:row>148</xdr:row>
      <xdr:rowOff>108099</xdr:rowOff>
    </xdr:to>
    <xdr:sp macro="" textlink="">
      <xdr:nvSpPr>
        <xdr:cNvPr id="526" name="textruta 46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317500" y="26964319"/>
          <a:ext cx="537688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128</xdr:row>
      <xdr:rowOff>95250</xdr:rowOff>
    </xdr:from>
    <xdr:to>
      <xdr:col>17</xdr:col>
      <xdr:colOff>295275</xdr:colOff>
      <xdr:row>141</xdr:row>
      <xdr:rowOff>104775</xdr:rowOff>
    </xdr:to>
    <xdr:graphicFrame macro="">
      <xdr:nvGraphicFramePr>
        <xdr:cNvPr id="2068" name="Diagram 43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101</xdr:row>
      <xdr:rowOff>79375</xdr:rowOff>
    </xdr:from>
    <xdr:to>
      <xdr:col>7</xdr:col>
      <xdr:colOff>308111</xdr:colOff>
      <xdr:row>102</xdr:row>
      <xdr:rowOff>79985</xdr:rowOff>
    </xdr:to>
    <xdr:sp macro="" textlink="'Ke1 Elevdata'!BC15">
      <xdr:nvSpPr>
        <xdr:cNvPr id="522" name="TextBox 52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317500" y="1931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DAC8C36F-71D7-455F-AAD9-D1E62EBBDC1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101</xdr:row>
      <xdr:rowOff>79375</xdr:rowOff>
    </xdr:from>
    <xdr:to>
      <xdr:col>16</xdr:col>
      <xdr:colOff>298007</xdr:colOff>
      <xdr:row>102</xdr:row>
      <xdr:rowOff>79985</xdr:rowOff>
    </xdr:to>
    <xdr:sp macro="" textlink="'Ke1 Elevdata'!BI15">
      <xdr:nvSpPr>
        <xdr:cNvPr id="524" name="TextBox 523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5061629" y="1931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7F079F0-CD29-4B06-834E-CA6BBF686A4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101</xdr:row>
      <xdr:rowOff>79375</xdr:rowOff>
    </xdr:from>
    <xdr:to>
      <xdr:col>15</xdr:col>
      <xdr:colOff>299129</xdr:colOff>
      <xdr:row>102</xdr:row>
      <xdr:rowOff>79985</xdr:rowOff>
    </xdr:to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4112497" y="1931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121</xdr:row>
      <xdr:rowOff>91596</xdr:rowOff>
    </xdr:from>
    <xdr:to>
      <xdr:col>36</xdr:col>
      <xdr:colOff>296885</xdr:colOff>
      <xdr:row>128</xdr:row>
      <xdr:rowOff>95876</xdr:rowOff>
    </xdr:to>
    <xdr:sp macro="" textlink="">
      <xdr:nvSpPr>
        <xdr:cNvPr id="540" name="textruta 45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6357872" y="23142096"/>
          <a:ext cx="536901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107</xdr:row>
      <xdr:rowOff>85725</xdr:rowOff>
    </xdr:from>
    <xdr:to>
      <xdr:col>36</xdr:col>
      <xdr:colOff>295275</xdr:colOff>
      <xdr:row>121</xdr:row>
      <xdr:rowOff>95250</xdr:rowOff>
    </xdr:to>
    <xdr:graphicFrame macro="">
      <xdr:nvGraphicFramePr>
        <xdr:cNvPr id="2073" name="Diagram 1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141</xdr:row>
      <xdr:rowOff>103819</xdr:rowOff>
    </xdr:from>
    <xdr:to>
      <xdr:col>36</xdr:col>
      <xdr:colOff>296885</xdr:colOff>
      <xdr:row>148</xdr:row>
      <xdr:rowOff>108099</xdr:rowOff>
    </xdr:to>
    <xdr:sp macro="" textlink="">
      <xdr:nvSpPr>
        <xdr:cNvPr id="538" name="textruta 46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6350000" y="26964319"/>
          <a:ext cx="5376885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128</xdr:row>
      <xdr:rowOff>95250</xdr:rowOff>
    </xdr:from>
    <xdr:to>
      <xdr:col>36</xdr:col>
      <xdr:colOff>295275</xdr:colOff>
      <xdr:row>141</xdr:row>
      <xdr:rowOff>104775</xdr:rowOff>
    </xdr:to>
    <xdr:graphicFrame macro="">
      <xdr:nvGraphicFramePr>
        <xdr:cNvPr id="2075" name="Diagram 43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0</xdr:colOff>
      <xdr:row>101</xdr:row>
      <xdr:rowOff>79375</xdr:rowOff>
    </xdr:from>
    <xdr:to>
      <xdr:col>26</xdr:col>
      <xdr:colOff>308111</xdr:colOff>
      <xdr:row>102</xdr:row>
      <xdr:rowOff>79985</xdr:rowOff>
    </xdr:to>
    <xdr:sp macro="" textlink="'Ke1 Elevdata'!BC35">
      <xdr:nvSpPr>
        <xdr:cNvPr id="534" name="TextBox 53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6350000" y="1931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7A67C961-190B-4D77-A5A7-C8D1DE09305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101</xdr:row>
      <xdr:rowOff>79375</xdr:rowOff>
    </xdr:from>
    <xdr:to>
      <xdr:col>35</xdr:col>
      <xdr:colOff>298007</xdr:colOff>
      <xdr:row>102</xdr:row>
      <xdr:rowOff>79985</xdr:rowOff>
    </xdr:to>
    <xdr:sp macro="" textlink="'Ke1 Elevdata'!BI35">
      <xdr:nvSpPr>
        <xdr:cNvPr id="536" name="TextBox 535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11094129" y="1931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76B0C21-CD15-4A7B-81F3-F6CC377EFD8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101</xdr:row>
      <xdr:rowOff>79375</xdr:rowOff>
    </xdr:from>
    <xdr:to>
      <xdr:col>34</xdr:col>
      <xdr:colOff>299129</xdr:colOff>
      <xdr:row>102</xdr:row>
      <xdr:rowOff>79985</xdr:rowOff>
    </xdr:to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10144997" y="1931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171</xdr:row>
      <xdr:rowOff>91598</xdr:rowOff>
    </xdr:from>
    <xdr:to>
      <xdr:col>17</xdr:col>
      <xdr:colOff>296883</xdr:colOff>
      <xdr:row>178</xdr:row>
      <xdr:rowOff>95876</xdr:rowOff>
    </xdr:to>
    <xdr:sp macro="" textlink="">
      <xdr:nvSpPr>
        <xdr:cNvPr id="552" name="textruta 45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325372" y="3266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157</xdr:row>
      <xdr:rowOff>85725</xdr:rowOff>
    </xdr:from>
    <xdr:to>
      <xdr:col>17</xdr:col>
      <xdr:colOff>295275</xdr:colOff>
      <xdr:row>171</xdr:row>
      <xdr:rowOff>95250</xdr:rowOff>
    </xdr:to>
    <xdr:graphicFrame macro="">
      <xdr:nvGraphicFramePr>
        <xdr:cNvPr id="2080" name="Diagram 1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191</xdr:row>
      <xdr:rowOff>103821</xdr:rowOff>
    </xdr:from>
    <xdr:to>
      <xdr:col>17</xdr:col>
      <xdr:colOff>296883</xdr:colOff>
      <xdr:row>198</xdr:row>
      <xdr:rowOff>108099</xdr:rowOff>
    </xdr:to>
    <xdr:sp macro="" textlink="">
      <xdr:nvSpPr>
        <xdr:cNvPr id="550" name="textruta 46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317500" y="3648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178</xdr:row>
      <xdr:rowOff>95250</xdr:rowOff>
    </xdr:from>
    <xdr:to>
      <xdr:col>17</xdr:col>
      <xdr:colOff>295275</xdr:colOff>
      <xdr:row>191</xdr:row>
      <xdr:rowOff>104775</xdr:rowOff>
    </xdr:to>
    <xdr:graphicFrame macro="">
      <xdr:nvGraphicFramePr>
        <xdr:cNvPr id="2082" name="Diagram 43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151</xdr:row>
      <xdr:rowOff>79375</xdr:rowOff>
    </xdr:from>
    <xdr:to>
      <xdr:col>7</xdr:col>
      <xdr:colOff>308111</xdr:colOff>
      <xdr:row>152</xdr:row>
      <xdr:rowOff>79987</xdr:rowOff>
    </xdr:to>
    <xdr:sp macro="" textlink="'Ke1 Elevdata'!BC16">
      <xdr:nvSpPr>
        <xdr:cNvPr id="546" name="TextBox 545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317500" y="288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8E6C58A-9189-4C69-A512-82776EAEFDB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151</xdr:row>
      <xdr:rowOff>79375</xdr:rowOff>
    </xdr:from>
    <xdr:to>
      <xdr:col>16</xdr:col>
      <xdr:colOff>298007</xdr:colOff>
      <xdr:row>152</xdr:row>
      <xdr:rowOff>79987</xdr:rowOff>
    </xdr:to>
    <xdr:sp macro="" textlink="'Ke1 Elevdata'!BI16">
      <xdr:nvSpPr>
        <xdr:cNvPr id="548" name="TextBox 547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5061629" y="288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DD803E04-5402-4F27-9D9F-16D6DEE6CF6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151</xdr:row>
      <xdr:rowOff>79375</xdr:rowOff>
    </xdr:from>
    <xdr:to>
      <xdr:col>15</xdr:col>
      <xdr:colOff>299129</xdr:colOff>
      <xdr:row>152</xdr:row>
      <xdr:rowOff>79987</xdr:rowOff>
    </xdr:to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4112497" y="288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171</xdr:row>
      <xdr:rowOff>91598</xdr:rowOff>
    </xdr:from>
    <xdr:to>
      <xdr:col>36</xdr:col>
      <xdr:colOff>296885</xdr:colOff>
      <xdr:row>178</xdr:row>
      <xdr:rowOff>95876</xdr:rowOff>
    </xdr:to>
    <xdr:sp macro="" textlink="">
      <xdr:nvSpPr>
        <xdr:cNvPr id="564" name="textruta 45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6357872" y="3266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157</xdr:row>
      <xdr:rowOff>85725</xdr:rowOff>
    </xdr:from>
    <xdr:to>
      <xdr:col>36</xdr:col>
      <xdr:colOff>295275</xdr:colOff>
      <xdr:row>171</xdr:row>
      <xdr:rowOff>95250</xdr:rowOff>
    </xdr:to>
    <xdr:graphicFrame macro="">
      <xdr:nvGraphicFramePr>
        <xdr:cNvPr id="2087" name="Diagram 1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0</xdr:colOff>
      <xdr:row>191</xdr:row>
      <xdr:rowOff>103821</xdr:rowOff>
    </xdr:from>
    <xdr:to>
      <xdr:col>36</xdr:col>
      <xdr:colOff>296885</xdr:colOff>
      <xdr:row>198</xdr:row>
      <xdr:rowOff>108099</xdr:rowOff>
    </xdr:to>
    <xdr:sp macro="" textlink="">
      <xdr:nvSpPr>
        <xdr:cNvPr id="562" name="textruta 46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6350000" y="3648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178</xdr:row>
      <xdr:rowOff>95250</xdr:rowOff>
    </xdr:from>
    <xdr:to>
      <xdr:col>36</xdr:col>
      <xdr:colOff>295275</xdr:colOff>
      <xdr:row>191</xdr:row>
      <xdr:rowOff>104775</xdr:rowOff>
    </xdr:to>
    <xdr:graphicFrame macro="">
      <xdr:nvGraphicFramePr>
        <xdr:cNvPr id="2089" name="Diagram 43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0</xdr:colOff>
      <xdr:row>151</xdr:row>
      <xdr:rowOff>79375</xdr:rowOff>
    </xdr:from>
    <xdr:to>
      <xdr:col>26</xdr:col>
      <xdr:colOff>308111</xdr:colOff>
      <xdr:row>152</xdr:row>
      <xdr:rowOff>79987</xdr:rowOff>
    </xdr:to>
    <xdr:sp macro="" textlink="'Ke1 Elevdata'!BC36">
      <xdr:nvSpPr>
        <xdr:cNvPr id="558" name="TextBox 557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6350000" y="288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C5C8290-B528-4D0A-96B3-F1628659EDA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151</xdr:row>
      <xdr:rowOff>79375</xdr:rowOff>
    </xdr:from>
    <xdr:to>
      <xdr:col>35</xdr:col>
      <xdr:colOff>298007</xdr:colOff>
      <xdr:row>152</xdr:row>
      <xdr:rowOff>79987</xdr:rowOff>
    </xdr:to>
    <xdr:sp macro="" textlink="'Ke1 Elevdata'!BI36">
      <xdr:nvSpPr>
        <xdr:cNvPr id="560" name="TextBox 559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11094129" y="288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EB62D5F-31B0-43E0-BAA4-2F90BB88E6B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151</xdr:row>
      <xdr:rowOff>79375</xdr:rowOff>
    </xdr:from>
    <xdr:to>
      <xdr:col>34</xdr:col>
      <xdr:colOff>299129</xdr:colOff>
      <xdr:row>152</xdr:row>
      <xdr:rowOff>79987</xdr:rowOff>
    </xdr:to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10144997" y="288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221</xdr:row>
      <xdr:rowOff>91598</xdr:rowOff>
    </xdr:from>
    <xdr:to>
      <xdr:col>17</xdr:col>
      <xdr:colOff>296883</xdr:colOff>
      <xdr:row>228</xdr:row>
      <xdr:rowOff>95876</xdr:rowOff>
    </xdr:to>
    <xdr:sp macro="" textlink="">
      <xdr:nvSpPr>
        <xdr:cNvPr id="576" name="textruta 45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325372" y="4219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207</xdr:row>
      <xdr:rowOff>85725</xdr:rowOff>
    </xdr:from>
    <xdr:to>
      <xdr:col>17</xdr:col>
      <xdr:colOff>295275</xdr:colOff>
      <xdr:row>221</xdr:row>
      <xdr:rowOff>95250</xdr:rowOff>
    </xdr:to>
    <xdr:graphicFrame macro="">
      <xdr:nvGraphicFramePr>
        <xdr:cNvPr id="2094" name="Diagram 1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241</xdr:row>
      <xdr:rowOff>103821</xdr:rowOff>
    </xdr:from>
    <xdr:to>
      <xdr:col>17</xdr:col>
      <xdr:colOff>296883</xdr:colOff>
      <xdr:row>248</xdr:row>
      <xdr:rowOff>108099</xdr:rowOff>
    </xdr:to>
    <xdr:sp macro="" textlink="">
      <xdr:nvSpPr>
        <xdr:cNvPr id="574" name="textruta 46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317500" y="4601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228</xdr:row>
      <xdr:rowOff>95250</xdr:rowOff>
    </xdr:from>
    <xdr:to>
      <xdr:col>17</xdr:col>
      <xdr:colOff>295275</xdr:colOff>
      <xdr:row>241</xdr:row>
      <xdr:rowOff>104775</xdr:rowOff>
    </xdr:to>
    <xdr:graphicFrame macro="">
      <xdr:nvGraphicFramePr>
        <xdr:cNvPr id="2096" name="Diagram 43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201</xdr:row>
      <xdr:rowOff>79375</xdr:rowOff>
    </xdr:from>
    <xdr:to>
      <xdr:col>7</xdr:col>
      <xdr:colOff>308111</xdr:colOff>
      <xdr:row>202</xdr:row>
      <xdr:rowOff>79987</xdr:rowOff>
    </xdr:to>
    <xdr:sp macro="" textlink="'Ke1 Elevdata'!BC17">
      <xdr:nvSpPr>
        <xdr:cNvPr id="570" name="TextBox 569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317500" y="383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AA1ED18-A001-4A90-813A-1BF261DEE1C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201</xdr:row>
      <xdr:rowOff>79375</xdr:rowOff>
    </xdr:from>
    <xdr:to>
      <xdr:col>16</xdr:col>
      <xdr:colOff>298007</xdr:colOff>
      <xdr:row>202</xdr:row>
      <xdr:rowOff>79987</xdr:rowOff>
    </xdr:to>
    <xdr:sp macro="" textlink="'Ke1 Elevdata'!BI17">
      <xdr:nvSpPr>
        <xdr:cNvPr id="572" name="TextBox 57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5061629" y="383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8CDC7EE-4272-4717-A7C7-56F581BFA82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201</xdr:row>
      <xdr:rowOff>79375</xdr:rowOff>
    </xdr:from>
    <xdr:to>
      <xdr:col>15</xdr:col>
      <xdr:colOff>299129</xdr:colOff>
      <xdr:row>202</xdr:row>
      <xdr:rowOff>79987</xdr:rowOff>
    </xdr:to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4112497" y="383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221</xdr:row>
      <xdr:rowOff>91598</xdr:rowOff>
    </xdr:from>
    <xdr:to>
      <xdr:col>36</xdr:col>
      <xdr:colOff>296885</xdr:colOff>
      <xdr:row>228</xdr:row>
      <xdr:rowOff>95876</xdr:rowOff>
    </xdr:to>
    <xdr:sp macro="" textlink="">
      <xdr:nvSpPr>
        <xdr:cNvPr id="588" name="textruta 45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6357872" y="4219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207</xdr:row>
      <xdr:rowOff>85725</xdr:rowOff>
    </xdr:from>
    <xdr:to>
      <xdr:col>36</xdr:col>
      <xdr:colOff>295275</xdr:colOff>
      <xdr:row>221</xdr:row>
      <xdr:rowOff>95250</xdr:rowOff>
    </xdr:to>
    <xdr:graphicFrame macro="">
      <xdr:nvGraphicFramePr>
        <xdr:cNvPr id="2101" name="Diagram 1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20</xdr:col>
      <xdr:colOff>0</xdr:colOff>
      <xdr:row>241</xdr:row>
      <xdr:rowOff>103821</xdr:rowOff>
    </xdr:from>
    <xdr:to>
      <xdr:col>36</xdr:col>
      <xdr:colOff>296885</xdr:colOff>
      <xdr:row>248</xdr:row>
      <xdr:rowOff>108099</xdr:rowOff>
    </xdr:to>
    <xdr:sp macro="" textlink="">
      <xdr:nvSpPr>
        <xdr:cNvPr id="586" name="textruta 46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6350000" y="4601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228</xdr:row>
      <xdr:rowOff>95250</xdr:rowOff>
    </xdr:from>
    <xdr:to>
      <xdr:col>36</xdr:col>
      <xdr:colOff>295275</xdr:colOff>
      <xdr:row>241</xdr:row>
      <xdr:rowOff>104775</xdr:rowOff>
    </xdr:to>
    <xdr:graphicFrame macro="">
      <xdr:nvGraphicFramePr>
        <xdr:cNvPr id="2103" name="Diagram 43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20</xdr:col>
      <xdr:colOff>0</xdr:colOff>
      <xdr:row>201</xdr:row>
      <xdr:rowOff>79375</xdr:rowOff>
    </xdr:from>
    <xdr:to>
      <xdr:col>26</xdr:col>
      <xdr:colOff>308111</xdr:colOff>
      <xdr:row>202</xdr:row>
      <xdr:rowOff>79987</xdr:rowOff>
    </xdr:to>
    <xdr:sp macro="" textlink="'Ke1 Elevdata'!BC37">
      <xdr:nvSpPr>
        <xdr:cNvPr id="582" name="TextBox 58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6350000" y="383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EDC5CCD-0770-4092-9CB4-CF1E41FB5C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201</xdr:row>
      <xdr:rowOff>79375</xdr:rowOff>
    </xdr:from>
    <xdr:to>
      <xdr:col>35</xdr:col>
      <xdr:colOff>298007</xdr:colOff>
      <xdr:row>202</xdr:row>
      <xdr:rowOff>79987</xdr:rowOff>
    </xdr:to>
    <xdr:sp macro="" textlink="'Ke1 Elevdata'!BI37">
      <xdr:nvSpPr>
        <xdr:cNvPr id="584" name="TextBox 583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11094129" y="383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C1108EA-19B6-4199-B549-C4D24A28A9F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201</xdr:row>
      <xdr:rowOff>79375</xdr:rowOff>
    </xdr:from>
    <xdr:to>
      <xdr:col>34</xdr:col>
      <xdr:colOff>299129</xdr:colOff>
      <xdr:row>202</xdr:row>
      <xdr:rowOff>79987</xdr:rowOff>
    </xdr:to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10144997" y="383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271</xdr:row>
      <xdr:rowOff>91598</xdr:rowOff>
    </xdr:from>
    <xdr:to>
      <xdr:col>17</xdr:col>
      <xdr:colOff>296883</xdr:colOff>
      <xdr:row>278</xdr:row>
      <xdr:rowOff>95876</xdr:rowOff>
    </xdr:to>
    <xdr:sp macro="" textlink="">
      <xdr:nvSpPr>
        <xdr:cNvPr id="600" name="textruta 45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325372" y="5171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257</xdr:row>
      <xdr:rowOff>85725</xdr:rowOff>
    </xdr:from>
    <xdr:to>
      <xdr:col>17</xdr:col>
      <xdr:colOff>295275</xdr:colOff>
      <xdr:row>271</xdr:row>
      <xdr:rowOff>95250</xdr:rowOff>
    </xdr:to>
    <xdr:graphicFrame macro="">
      <xdr:nvGraphicFramePr>
        <xdr:cNvPr id="2108" name="Diagram 1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291</xdr:row>
      <xdr:rowOff>103821</xdr:rowOff>
    </xdr:from>
    <xdr:to>
      <xdr:col>17</xdr:col>
      <xdr:colOff>296883</xdr:colOff>
      <xdr:row>298</xdr:row>
      <xdr:rowOff>108099</xdr:rowOff>
    </xdr:to>
    <xdr:sp macro="" textlink="">
      <xdr:nvSpPr>
        <xdr:cNvPr id="598" name="textruta 46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317500" y="5553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278</xdr:row>
      <xdr:rowOff>95250</xdr:rowOff>
    </xdr:from>
    <xdr:to>
      <xdr:col>17</xdr:col>
      <xdr:colOff>295275</xdr:colOff>
      <xdr:row>291</xdr:row>
      <xdr:rowOff>104775</xdr:rowOff>
    </xdr:to>
    <xdr:graphicFrame macro="">
      <xdr:nvGraphicFramePr>
        <xdr:cNvPr id="2110" name="Diagram 43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251</xdr:row>
      <xdr:rowOff>79375</xdr:rowOff>
    </xdr:from>
    <xdr:to>
      <xdr:col>7</xdr:col>
      <xdr:colOff>308111</xdr:colOff>
      <xdr:row>252</xdr:row>
      <xdr:rowOff>79987</xdr:rowOff>
    </xdr:to>
    <xdr:sp macro="" textlink="'Ke1 Elevdata'!BC18">
      <xdr:nvSpPr>
        <xdr:cNvPr id="594" name="TextBox 593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317500" y="478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7D8FB20C-0CF1-4E39-99F4-2E30B28AE4C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251</xdr:row>
      <xdr:rowOff>79375</xdr:rowOff>
    </xdr:from>
    <xdr:to>
      <xdr:col>16</xdr:col>
      <xdr:colOff>298007</xdr:colOff>
      <xdr:row>252</xdr:row>
      <xdr:rowOff>79987</xdr:rowOff>
    </xdr:to>
    <xdr:sp macro="" textlink="'Ke1 Elevdata'!BI18">
      <xdr:nvSpPr>
        <xdr:cNvPr id="596" name="TextBox 595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5061629" y="478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F623AB8A-056F-430B-B32C-FFB9AA29E27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251</xdr:row>
      <xdr:rowOff>79375</xdr:rowOff>
    </xdr:from>
    <xdr:to>
      <xdr:col>15</xdr:col>
      <xdr:colOff>299129</xdr:colOff>
      <xdr:row>252</xdr:row>
      <xdr:rowOff>79987</xdr:rowOff>
    </xdr:to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4112497" y="478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271</xdr:row>
      <xdr:rowOff>91598</xdr:rowOff>
    </xdr:from>
    <xdr:to>
      <xdr:col>36</xdr:col>
      <xdr:colOff>296885</xdr:colOff>
      <xdr:row>278</xdr:row>
      <xdr:rowOff>95876</xdr:rowOff>
    </xdr:to>
    <xdr:sp macro="" textlink="">
      <xdr:nvSpPr>
        <xdr:cNvPr id="612" name="textruta 45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6357872" y="5171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257</xdr:row>
      <xdr:rowOff>85725</xdr:rowOff>
    </xdr:from>
    <xdr:to>
      <xdr:col>36</xdr:col>
      <xdr:colOff>295275</xdr:colOff>
      <xdr:row>271</xdr:row>
      <xdr:rowOff>95250</xdr:rowOff>
    </xdr:to>
    <xdr:graphicFrame macro="">
      <xdr:nvGraphicFramePr>
        <xdr:cNvPr id="2115" name="Diagram 1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20</xdr:col>
      <xdr:colOff>0</xdr:colOff>
      <xdr:row>291</xdr:row>
      <xdr:rowOff>103821</xdr:rowOff>
    </xdr:from>
    <xdr:to>
      <xdr:col>36</xdr:col>
      <xdr:colOff>296885</xdr:colOff>
      <xdr:row>298</xdr:row>
      <xdr:rowOff>108099</xdr:rowOff>
    </xdr:to>
    <xdr:sp macro="" textlink="">
      <xdr:nvSpPr>
        <xdr:cNvPr id="610" name="textruta 46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6350000" y="5553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278</xdr:row>
      <xdr:rowOff>95250</xdr:rowOff>
    </xdr:from>
    <xdr:to>
      <xdr:col>36</xdr:col>
      <xdr:colOff>295275</xdr:colOff>
      <xdr:row>291</xdr:row>
      <xdr:rowOff>104775</xdr:rowOff>
    </xdr:to>
    <xdr:graphicFrame macro="">
      <xdr:nvGraphicFramePr>
        <xdr:cNvPr id="2117" name="Diagram 43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20</xdr:col>
      <xdr:colOff>0</xdr:colOff>
      <xdr:row>251</xdr:row>
      <xdr:rowOff>79375</xdr:rowOff>
    </xdr:from>
    <xdr:to>
      <xdr:col>26</xdr:col>
      <xdr:colOff>308111</xdr:colOff>
      <xdr:row>252</xdr:row>
      <xdr:rowOff>79987</xdr:rowOff>
    </xdr:to>
    <xdr:sp macro="" textlink="'Ke1 Elevdata'!BC38">
      <xdr:nvSpPr>
        <xdr:cNvPr id="606" name="TextBox 605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6350000" y="478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7BF1244-09FA-4454-BC4C-C120FFE7719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251</xdr:row>
      <xdr:rowOff>79375</xdr:rowOff>
    </xdr:from>
    <xdr:to>
      <xdr:col>35</xdr:col>
      <xdr:colOff>298007</xdr:colOff>
      <xdr:row>252</xdr:row>
      <xdr:rowOff>79987</xdr:rowOff>
    </xdr:to>
    <xdr:sp macro="" textlink="'Ke1 Elevdata'!BI38">
      <xdr:nvSpPr>
        <xdr:cNvPr id="608" name="TextBox 607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11094129" y="478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BB3A4110-D082-4891-8DDB-6E7CCDB6A75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251</xdr:row>
      <xdr:rowOff>79375</xdr:rowOff>
    </xdr:from>
    <xdr:to>
      <xdr:col>34</xdr:col>
      <xdr:colOff>299129</xdr:colOff>
      <xdr:row>252</xdr:row>
      <xdr:rowOff>79987</xdr:rowOff>
    </xdr:to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10144997" y="478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321</xdr:row>
      <xdr:rowOff>91598</xdr:rowOff>
    </xdr:from>
    <xdr:to>
      <xdr:col>17</xdr:col>
      <xdr:colOff>296883</xdr:colOff>
      <xdr:row>328</xdr:row>
      <xdr:rowOff>95876</xdr:rowOff>
    </xdr:to>
    <xdr:sp macro="" textlink="">
      <xdr:nvSpPr>
        <xdr:cNvPr id="624" name="textruta 45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325372" y="6124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307</xdr:row>
      <xdr:rowOff>85725</xdr:rowOff>
    </xdr:from>
    <xdr:to>
      <xdr:col>17</xdr:col>
      <xdr:colOff>295275</xdr:colOff>
      <xdr:row>321</xdr:row>
      <xdr:rowOff>95250</xdr:rowOff>
    </xdr:to>
    <xdr:graphicFrame macro="">
      <xdr:nvGraphicFramePr>
        <xdr:cNvPr id="2122" name="Diagram 1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341</xdr:row>
      <xdr:rowOff>103821</xdr:rowOff>
    </xdr:from>
    <xdr:to>
      <xdr:col>17</xdr:col>
      <xdr:colOff>296883</xdr:colOff>
      <xdr:row>348</xdr:row>
      <xdr:rowOff>108099</xdr:rowOff>
    </xdr:to>
    <xdr:sp macro="" textlink="">
      <xdr:nvSpPr>
        <xdr:cNvPr id="622" name="textruta 46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317500" y="6506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328</xdr:row>
      <xdr:rowOff>95250</xdr:rowOff>
    </xdr:from>
    <xdr:to>
      <xdr:col>17</xdr:col>
      <xdr:colOff>295275</xdr:colOff>
      <xdr:row>341</xdr:row>
      <xdr:rowOff>104775</xdr:rowOff>
    </xdr:to>
    <xdr:graphicFrame macro="">
      <xdr:nvGraphicFramePr>
        <xdr:cNvPr id="2124" name="Diagram 43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301</xdr:row>
      <xdr:rowOff>79375</xdr:rowOff>
    </xdr:from>
    <xdr:to>
      <xdr:col>7</xdr:col>
      <xdr:colOff>308111</xdr:colOff>
      <xdr:row>302</xdr:row>
      <xdr:rowOff>79987</xdr:rowOff>
    </xdr:to>
    <xdr:sp macro="" textlink="'Ke1 Elevdata'!BC19">
      <xdr:nvSpPr>
        <xdr:cNvPr id="618" name="TextBox 617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317500" y="574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72DB608-3E45-4FBD-B56C-C8EF8CAB60A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301</xdr:row>
      <xdr:rowOff>79375</xdr:rowOff>
    </xdr:from>
    <xdr:to>
      <xdr:col>16</xdr:col>
      <xdr:colOff>298007</xdr:colOff>
      <xdr:row>302</xdr:row>
      <xdr:rowOff>79987</xdr:rowOff>
    </xdr:to>
    <xdr:sp macro="" textlink="'Ke1 Elevdata'!BI19">
      <xdr:nvSpPr>
        <xdr:cNvPr id="620" name="TextBox 61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5061629" y="574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0B4A1279-D46F-4F98-AEF6-1DB18070951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301</xdr:row>
      <xdr:rowOff>79375</xdr:rowOff>
    </xdr:from>
    <xdr:to>
      <xdr:col>15</xdr:col>
      <xdr:colOff>299129</xdr:colOff>
      <xdr:row>302</xdr:row>
      <xdr:rowOff>79987</xdr:rowOff>
    </xdr:to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4112497" y="574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321</xdr:row>
      <xdr:rowOff>91598</xdr:rowOff>
    </xdr:from>
    <xdr:to>
      <xdr:col>36</xdr:col>
      <xdr:colOff>296885</xdr:colOff>
      <xdr:row>328</xdr:row>
      <xdr:rowOff>95876</xdr:rowOff>
    </xdr:to>
    <xdr:sp macro="" textlink="">
      <xdr:nvSpPr>
        <xdr:cNvPr id="636" name="textruta 45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6357872" y="6124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307</xdr:row>
      <xdr:rowOff>85725</xdr:rowOff>
    </xdr:from>
    <xdr:to>
      <xdr:col>36</xdr:col>
      <xdr:colOff>295275</xdr:colOff>
      <xdr:row>321</xdr:row>
      <xdr:rowOff>95250</xdr:rowOff>
    </xdr:to>
    <xdr:graphicFrame macro="">
      <xdr:nvGraphicFramePr>
        <xdr:cNvPr id="2129" name="Diagram 1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20</xdr:col>
      <xdr:colOff>0</xdr:colOff>
      <xdr:row>341</xdr:row>
      <xdr:rowOff>103821</xdr:rowOff>
    </xdr:from>
    <xdr:to>
      <xdr:col>36</xdr:col>
      <xdr:colOff>296885</xdr:colOff>
      <xdr:row>348</xdr:row>
      <xdr:rowOff>108099</xdr:rowOff>
    </xdr:to>
    <xdr:sp macro="" textlink="">
      <xdr:nvSpPr>
        <xdr:cNvPr id="634" name="textruta 46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6350000" y="6506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328</xdr:row>
      <xdr:rowOff>95250</xdr:rowOff>
    </xdr:from>
    <xdr:to>
      <xdr:col>36</xdr:col>
      <xdr:colOff>295275</xdr:colOff>
      <xdr:row>341</xdr:row>
      <xdr:rowOff>104775</xdr:rowOff>
    </xdr:to>
    <xdr:graphicFrame macro="">
      <xdr:nvGraphicFramePr>
        <xdr:cNvPr id="2131" name="Diagram 43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20</xdr:col>
      <xdr:colOff>0</xdr:colOff>
      <xdr:row>301</xdr:row>
      <xdr:rowOff>79375</xdr:rowOff>
    </xdr:from>
    <xdr:to>
      <xdr:col>26</xdr:col>
      <xdr:colOff>308111</xdr:colOff>
      <xdr:row>302</xdr:row>
      <xdr:rowOff>79987</xdr:rowOff>
    </xdr:to>
    <xdr:sp macro="" textlink="'Ke1 Elevdata'!BC39">
      <xdr:nvSpPr>
        <xdr:cNvPr id="630" name="TextBox 629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6350000" y="574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B3615610-26D2-44CA-A65D-FC5E3372A6F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301</xdr:row>
      <xdr:rowOff>79375</xdr:rowOff>
    </xdr:from>
    <xdr:to>
      <xdr:col>35</xdr:col>
      <xdr:colOff>298007</xdr:colOff>
      <xdr:row>302</xdr:row>
      <xdr:rowOff>79987</xdr:rowOff>
    </xdr:to>
    <xdr:sp macro="" textlink="'Ke1 Elevdata'!BI39">
      <xdr:nvSpPr>
        <xdr:cNvPr id="632" name="TextBox 63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11094129" y="574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46817AF-84C1-42EC-BDBF-0E3A81DEE61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301</xdr:row>
      <xdr:rowOff>79375</xdr:rowOff>
    </xdr:from>
    <xdr:to>
      <xdr:col>34</xdr:col>
      <xdr:colOff>299129</xdr:colOff>
      <xdr:row>302</xdr:row>
      <xdr:rowOff>79987</xdr:rowOff>
    </xdr:to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10144997" y="574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371</xdr:row>
      <xdr:rowOff>91598</xdr:rowOff>
    </xdr:from>
    <xdr:to>
      <xdr:col>17</xdr:col>
      <xdr:colOff>296883</xdr:colOff>
      <xdr:row>378</xdr:row>
      <xdr:rowOff>95878</xdr:rowOff>
    </xdr:to>
    <xdr:sp macro="" textlink="">
      <xdr:nvSpPr>
        <xdr:cNvPr id="648" name="textruta 45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325372" y="70767098"/>
          <a:ext cx="5369011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357</xdr:row>
      <xdr:rowOff>85725</xdr:rowOff>
    </xdr:from>
    <xdr:to>
      <xdr:col>17</xdr:col>
      <xdr:colOff>295275</xdr:colOff>
      <xdr:row>371</xdr:row>
      <xdr:rowOff>95250</xdr:rowOff>
    </xdr:to>
    <xdr:graphicFrame macro="">
      <xdr:nvGraphicFramePr>
        <xdr:cNvPr id="2136" name="Diagram 1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391</xdr:row>
      <xdr:rowOff>103821</xdr:rowOff>
    </xdr:from>
    <xdr:to>
      <xdr:col>17</xdr:col>
      <xdr:colOff>296883</xdr:colOff>
      <xdr:row>398</xdr:row>
      <xdr:rowOff>108099</xdr:rowOff>
    </xdr:to>
    <xdr:sp macro="" textlink="">
      <xdr:nvSpPr>
        <xdr:cNvPr id="646" name="textruta 46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317500" y="7458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378</xdr:row>
      <xdr:rowOff>95250</xdr:rowOff>
    </xdr:from>
    <xdr:to>
      <xdr:col>17</xdr:col>
      <xdr:colOff>295275</xdr:colOff>
      <xdr:row>391</xdr:row>
      <xdr:rowOff>104775</xdr:rowOff>
    </xdr:to>
    <xdr:graphicFrame macro="">
      <xdr:nvGraphicFramePr>
        <xdr:cNvPr id="2138" name="Diagram 43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351</xdr:row>
      <xdr:rowOff>79375</xdr:rowOff>
    </xdr:from>
    <xdr:to>
      <xdr:col>7</xdr:col>
      <xdr:colOff>308111</xdr:colOff>
      <xdr:row>352</xdr:row>
      <xdr:rowOff>79987</xdr:rowOff>
    </xdr:to>
    <xdr:sp macro="" textlink="'Ke1 Elevdata'!BC20">
      <xdr:nvSpPr>
        <xdr:cNvPr id="642" name="TextBox 64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317500" y="669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F28F4FE-4A63-4FD1-B405-BA479611F07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351</xdr:row>
      <xdr:rowOff>79375</xdr:rowOff>
    </xdr:from>
    <xdr:to>
      <xdr:col>16</xdr:col>
      <xdr:colOff>298007</xdr:colOff>
      <xdr:row>352</xdr:row>
      <xdr:rowOff>79987</xdr:rowOff>
    </xdr:to>
    <xdr:sp macro="" textlink="'Ke1 Elevdata'!BI20">
      <xdr:nvSpPr>
        <xdr:cNvPr id="644" name="TextBox 643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5061629" y="669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37A71C4-0F11-45A6-9730-FFB6FF6F983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351</xdr:row>
      <xdr:rowOff>79375</xdr:rowOff>
    </xdr:from>
    <xdr:to>
      <xdr:col>15</xdr:col>
      <xdr:colOff>299129</xdr:colOff>
      <xdr:row>352</xdr:row>
      <xdr:rowOff>79987</xdr:rowOff>
    </xdr:to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4112497" y="669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371</xdr:row>
      <xdr:rowOff>91598</xdr:rowOff>
    </xdr:from>
    <xdr:to>
      <xdr:col>36</xdr:col>
      <xdr:colOff>296885</xdr:colOff>
      <xdr:row>378</xdr:row>
      <xdr:rowOff>95878</xdr:rowOff>
    </xdr:to>
    <xdr:sp macro="" textlink="">
      <xdr:nvSpPr>
        <xdr:cNvPr id="660" name="textruta 45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6357872" y="70767098"/>
          <a:ext cx="536901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357</xdr:row>
      <xdr:rowOff>85725</xdr:rowOff>
    </xdr:from>
    <xdr:to>
      <xdr:col>36</xdr:col>
      <xdr:colOff>295275</xdr:colOff>
      <xdr:row>371</xdr:row>
      <xdr:rowOff>95250</xdr:rowOff>
    </xdr:to>
    <xdr:graphicFrame macro="">
      <xdr:nvGraphicFramePr>
        <xdr:cNvPr id="2143" name="Diagram 1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20</xdr:col>
      <xdr:colOff>0</xdr:colOff>
      <xdr:row>391</xdr:row>
      <xdr:rowOff>103821</xdr:rowOff>
    </xdr:from>
    <xdr:to>
      <xdr:col>36</xdr:col>
      <xdr:colOff>296885</xdr:colOff>
      <xdr:row>398</xdr:row>
      <xdr:rowOff>108099</xdr:rowOff>
    </xdr:to>
    <xdr:sp macro="" textlink="">
      <xdr:nvSpPr>
        <xdr:cNvPr id="658" name="textruta 46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6350000" y="7458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378</xdr:row>
      <xdr:rowOff>95250</xdr:rowOff>
    </xdr:from>
    <xdr:to>
      <xdr:col>36</xdr:col>
      <xdr:colOff>295275</xdr:colOff>
      <xdr:row>391</xdr:row>
      <xdr:rowOff>104775</xdr:rowOff>
    </xdr:to>
    <xdr:graphicFrame macro="">
      <xdr:nvGraphicFramePr>
        <xdr:cNvPr id="2145" name="Diagram 43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20</xdr:col>
      <xdr:colOff>0</xdr:colOff>
      <xdr:row>351</xdr:row>
      <xdr:rowOff>79375</xdr:rowOff>
    </xdr:from>
    <xdr:to>
      <xdr:col>26</xdr:col>
      <xdr:colOff>308111</xdr:colOff>
      <xdr:row>352</xdr:row>
      <xdr:rowOff>79987</xdr:rowOff>
    </xdr:to>
    <xdr:sp macro="" textlink="'Ke1 Elevdata'!BC40">
      <xdr:nvSpPr>
        <xdr:cNvPr id="654" name="TextBox 653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6350000" y="669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F4523D3-DB84-44EC-894B-2DB2F61B8D3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351</xdr:row>
      <xdr:rowOff>79375</xdr:rowOff>
    </xdr:from>
    <xdr:to>
      <xdr:col>35</xdr:col>
      <xdr:colOff>298007</xdr:colOff>
      <xdr:row>352</xdr:row>
      <xdr:rowOff>79987</xdr:rowOff>
    </xdr:to>
    <xdr:sp macro="" textlink="'Ke1 Elevdata'!BI40">
      <xdr:nvSpPr>
        <xdr:cNvPr id="656" name="TextBox 655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11094129" y="669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F9E68AB-E121-428A-8407-074C25CCD69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351</xdr:row>
      <xdr:rowOff>79375</xdr:rowOff>
    </xdr:from>
    <xdr:to>
      <xdr:col>34</xdr:col>
      <xdr:colOff>299129</xdr:colOff>
      <xdr:row>352</xdr:row>
      <xdr:rowOff>79987</xdr:rowOff>
    </xdr:to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10144997" y="669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421</xdr:row>
      <xdr:rowOff>91598</xdr:rowOff>
    </xdr:from>
    <xdr:to>
      <xdr:col>17</xdr:col>
      <xdr:colOff>296883</xdr:colOff>
      <xdr:row>428</xdr:row>
      <xdr:rowOff>95876</xdr:rowOff>
    </xdr:to>
    <xdr:sp macro="" textlink="">
      <xdr:nvSpPr>
        <xdr:cNvPr id="672" name="textruta 45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325372" y="8029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407</xdr:row>
      <xdr:rowOff>85725</xdr:rowOff>
    </xdr:from>
    <xdr:to>
      <xdr:col>17</xdr:col>
      <xdr:colOff>295275</xdr:colOff>
      <xdr:row>421</xdr:row>
      <xdr:rowOff>95250</xdr:rowOff>
    </xdr:to>
    <xdr:graphicFrame macro="">
      <xdr:nvGraphicFramePr>
        <xdr:cNvPr id="2150" name="Diagram 1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441</xdr:row>
      <xdr:rowOff>103819</xdr:rowOff>
    </xdr:from>
    <xdr:to>
      <xdr:col>17</xdr:col>
      <xdr:colOff>296883</xdr:colOff>
      <xdr:row>448</xdr:row>
      <xdr:rowOff>108099</xdr:rowOff>
    </xdr:to>
    <xdr:sp macro="" textlink="">
      <xdr:nvSpPr>
        <xdr:cNvPr id="670" name="textruta 46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317500" y="84114319"/>
          <a:ext cx="537688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428</xdr:row>
      <xdr:rowOff>95250</xdr:rowOff>
    </xdr:from>
    <xdr:to>
      <xdr:col>17</xdr:col>
      <xdr:colOff>295275</xdr:colOff>
      <xdr:row>441</xdr:row>
      <xdr:rowOff>104775</xdr:rowOff>
    </xdr:to>
    <xdr:graphicFrame macro="">
      <xdr:nvGraphicFramePr>
        <xdr:cNvPr id="2152" name="Diagram 43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401</xdr:row>
      <xdr:rowOff>79375</xdr:rowOff>
    </xdr:from>
    <xdr:to>
      <xdr:col>7</xdr:col>
      <xdr:colOff>308111</xdr:colOff>
      <xdr:row>402</xdr:row>
      <xdr:rowOff>79985</xdr:rowOff>
    </xdr:to>
    <xdr:sp macro="" textlink="'Ke1 Elevdata'!BC21">
      <xdr:nvSpPr>
        <xdr:cNvPr id="666" name="TextBox 665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317500" y="7646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D61AA65-7F15-481B-BD43-4E1AE36E75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401</xdr:row>
      <xdr:rowOff>79375</xdr:rowOff>
    </xdr:from>
    <xdr:to>
      <xdr:col>16</xdr:col>
      <xdr:colOff>298007</xdr:colOff>
      <xdr:row>402</xdr:row>
      <xdr:rowOff>79985</xdr:rowOff>
    </xdr:to>
    <xdr:sp macro="" textlink="'Ke1 Elevdata'!BI21">
      <xdr:nvSpPr>
        <xdr:cNvPr id="668" name="TextBox 667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5061629" y="7646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630A946-AEDF-49DE-8945-F6174DC5B0E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401</xdr:row>
      <xdr:rowOff>79375</xdr:rowOff>
    </xdr:from>
    <xdr:to>
      <xdr:col>15</xdr:col>
      <xdr:colOff>299129</xdr:colOff>
      <xdr:row>402</xdr:row>
      <xdr:rowOff>79985</xdr:rowOff>
    </xdr:to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4112497" y="7646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421</xdr:row>
      <xdr:rowOff>91598</xdr:rowOff>
    </xdr:from>
    <xdr:to>
      <xdr:col>36</xdr:col>
      <xdr:colOff>296885</xdr:colOff>
      <xdr:row>428</xdr:row>
      <xdr:rowOff>95876</xdr:rowOff>
    </xdr:to>
    <xdr:sp macro="" textlink="">
      <xdr:nvSpPr>
        <xdr:cNvPr id="684" name="textruta 45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6357872" y="8029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407</xdr:row>
      <xdr:rowOff>85725</xdr:rowOff>
    </xdr:from>
    <xdr:to>
      <xdr:col>36</xdr:col>
      <xdr:colOff>295275</xdr:colOff>
      <xdr:row>421</xdr:row>
      <xdr:rowOff>95250</xdr:rowOff>
    </xdr:to>
    <xdr:graphicFrame macro="">
      <xdr:nvGraphicFramePr>
        <xdr:cNvPr id="2157" name="Diagram 1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20</xdr:col>
      <xdr:colOff>0</xdr:colOff>
      <xdr:row>441</xdr:row>
      <xdr:rowOff>103819</xdr:rowOff>
    </xdr:from>
    <xdr:to>
      <xdr:col>36</xdr:col>
      <xdr:colOff>296885</xdr:colOff>
      <xdr:row>448</xdr:row>
      <xdr:rowOff>108099</xdr:rowOff>
    </xdr:to>
    <xdr:sp macro="" textlink="">
      <xdr:nvSpPr>
        <xdr:cNvPr id="682" name="textruta 46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6350000" y="84114319"/>
          <a:ext cx="5376885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428</xdr:row>
      <xdr:rowOff>95250</xdr:rowOff>
    </xdr:from>
    <xdr:to>
      <xdr:col>36</xdr:col>
      <xdr:colOff>295275</xdr:colOff>
      <xdr:row>441</xdr:row>
      <xdr:rowOff>104775</xdr:rowOff>
    </xdr:to>
    <xdr:graphicFrame macro="">
      <xdr:nvGraphicFramePr>
        <xdr:cNvPr id="2159" name="Diagram 43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20</xdr:col>
      <xdr:colOff>0</xdr:colOff>
      <xdr:row>401</xdr:row>
      <xdr:rowOff>79375</xdr:rowOff>
    </xdr:from>
    <xdr:to>
      <xdr:col>26</xdr:col>
      <xdr:colOff>308111</xdr:colOff>
      <xdr:row>402</xdr:row>
      <xdr:rowOff>79985</xdr:rowOff>
    </xdr:to>
    <xdr:sp macro="" textlink="'Ke1 Elevdata'!BC41">
      <xdr:nvSpPr>
        <xdr:cNvPr id="678" name="TextBox 677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6350000" y="7646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4FDC0AF-940C-4320-A172-827262C4F53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401</xdr:row>
      <xdr:rowOff>79375</xdr:rowOff>
    </xdr:from>
    <xdr:to>
      <xdr:col>35</xdr:col>
      <xdr:colOff>298007</xdr:colOff>
      <xdr:row>402</xdr:row>
      <xdr:rowOff>79985</xdr:rowOff>
    </xdr:to>
    <xdr:sp macro="" textlink="'Ke1 Elevdata'!BI41">
      <xdr:nvSpPr>
        <xdr:cNvPr id="680" name="TextBox 679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11094129" y="7646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E79D846F-EFEC-4C62-BF4E-210CDA6D97A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401</xdr:row>
      <xdr:rowOff>79375</xdr:rowOff>
    </xdr:from>
    <xdr:to>
      <xdr:col>34</xdr:col>
      <xdr:colOff>299129</xdr:colOff>
      <xdr:row>402</xdr:row>
      <xdr:rowOff>79985</xdr:rowOff>
    </xdr:to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10144997" y="7646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471</xdr:row>
      <xdr:rowOff>91598</xdr:rowOff>
    </xdr:from>
    <xdr:to>
      <xdr:col>17</xdr:col>
      <xdr:colOff>296883</xdr:colOff>
      <xdr:row>478</xdr:row>
      <xdr:rowOff>95876</xdr:rowOff>
    </xdr:to>
    <xdr:sp macro="" textlink="">
      <xdr:nvSpPr>
        <xdr:cNvPr id="696" name="textruta 45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325372" y="8981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457</xdr:row>
      <xdr:rowOff>85725</xdr:rowOff>
    </xdr:from>
    <xdr:to>
      <xdr:col>17</xdr:col>
      <xdr:colOff>295275</xdr:colOff>
      <xdr:row>471</xdr:row>
      <xdr:rowOff>95250</xdr:rowOff>
    </xdr:to>
    <xdr:graphicFrame macro="">
      <xdr:nvGraphicFramePr>
        <xdr:cNvPr id="2164" name="Diagram 1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0</xdr:colOff>
      <xdr:row>491</xdr:row>
      <xdr:rowOff>103821</xdr:rowOff>
    </xdr:from>
    <xdr:to>
      <xdr:col>17</xdr:col>
      <xdr:colOff>296883</xdr:colOff>
      <xdr:row>498</xdr:row>
      <xdr:rowOff>108099</xdr:rowOff>
    </xdr:to>
    <xdr:sp macro="" textlink="">
      <xdr:nvSpPr>
        <xdr:cNvPr id="694" name="textruta 46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317500" y="9363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478</xdr:row>
      <xdr:rowOff>95250</xdr:rowOff>
    </xdr:from>
    <xdr:to>
      <xdr:col>17</xdr:col>
      <xdr:colOff>295275</xdr:colOff>
      <xdr:row>491</xdr:row>
      <xdr:rowOff>104775</xdr:rowOff>
    </xdr:to>
    <xdr:graphicFrame macro="">
      <xdr:nvGraphicFramePr>
        <xdr:cNvPr id="2166" name="Diagram 43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451</xdr:row>
      <xdr:rowOff>79375</xdr:rowOff>
    </xdr:from>
    <xdr:to>
      <xdr:col>7</xdr:col>
      <xdr:colOff>308111</xdr:colOff>
      <xdr:row>452</xdr:row>
      <xdr:rowOff>79987</xdr:rowOff>
    </xdr:to>
    <xdr:sp macro="" textlink="'Ke1 Elevdata'!BC22">
      <xdr:nvSpPr>
        <xdr:cNvPr id="690" name="TextBox 689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317500" y="859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FE496F68-C4B6-44E4-A8C6-79283FF7BF9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451</xdr:row>
      <xdr:rowOff>79375</xdr:rowOff>
    </xdr:from>
    <xdr:to>
      <xdr:col>16</xdr:col>
      <xdr:colOff>298007</xdr:colOff>
      <xdr:row>452</xdr:row>
      <xdr:rowOff>79987</xdr:rowOff>
    </xdr:to>
    <xdr:sp macro="" textlink="'Ke1 Elevdata'!BI22">
      <xdr:nvSpPr>
        <xdr:cNvPr id="692" name="TextBox 69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5061629" y="859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1864A26-3790-460D-97C0-9E0E3C4189A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451</xdr:row>
      <xdr:rowOff>79375</xdr:rowOff>
    </xdr:from>
    <xdr:to>
      <xdr:col>15</xdr:col>
      <xdr:colOff>299129</xdr:colOff>
      <xdr:row>452</xdr:row>
      <xdr:rowOff>79987</xdr:rowOff>
    </xdr:to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4112497" y="859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471</xdr:row>
      <xdr:rowOff>91598</xdr:rowOff>
    </xdr:from>
    <xdr:to>
      <xdr:col>36</xdr:col>
      <xdr:colOff>296885</xdr:colOff>
      <xdr:row>478</xdr:row>
      <xdr:rowOff>95876</xdr:rowOff>
    </xdr:to>
    <xdr:sp macro="" textlink="">
      <xdr:nvSpPr>
        <xdr:cNvPr id="708" name="textruta 45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6357872" y="8981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457</xdr:row>
      <xdr:rowOff>85725</xdr:rowOff>
    </xdr:from>
    <xdr:to>
      <xdr:col>36</xdr:col>
      <xdr:colOff>295275</xdr:colOff>
      <xdr:row>471</xdr:row>
      <xdr:rowOff>95250</xdr:rowOff>
    </xdr:to>
    <xdr:graphicFrame macro="">
      <xdr:nvGraphicFramePr>
        <xdr:cNvPr id="2171" name="Diagram 1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20</xdr:col>
      <xdr:colOff>0</xdr:colOff>
      <xdr:row>491</xdr:row>
      <xdr:rowOff>103821</xdr:rowOff>
    </xdr:from>
    <xdr:to>
      <xdr:col>36</xdr:col>
      <xdr:colOff>296885</xdr:colOff>
      <xdr:row>498</xdr:row>
      <xdr:rowOff>108099</xdr:rowOff>
    </xdr:to>
    <xdr:sp macro="" textlink="">
      <xdr:nvSpPr>
        <xdr:cNvPr id="706" name="textruta 46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6350000" y="9363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478</xdr:row>
      <xdr:rowOff>95250</xdr:rowOff>
    </xdr:from>
    <xdr:to>
      <xdr:col>36</xdr:col>
      <xdr:colOff>295275</xdr:colOff>
      <xdr:row>491</xdr:row>
      <xdr:rowOff>104775</xdr:rowOff>
    </xdr:to>
    <xdr:graphicFrame macro="">
      <xdr:nvGraphicFramePr>
        <xdr:cNvPr id="2173" name="Diagram 43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20</xdr:col>
      <xdr:colOff>0</xdr:colOff>
      <xdr:row>451</xdr:row>
      <xdr:rowOff>79375</xdr:rowOff>
    </xdr:from>
    <xdr:to>
      <xdr:col>26</xdr:col>
      <xdr:colOff>308111</xdr:colOff>
      <xdr:row>452</xdr:row>
      <xdr:rowOff>79987</xdr:rowOff>
    </xdr:to>
    <xdr:sp macro="" textlink="'Ke1 Elevdata'!BC42">
      <xdr:nvSpPr>
        <xdr:cNvPr id="702" name="TextBox 70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6350000" y="859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4CC626F-0A6D-46B6-B745-0230BA415A1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451</xdr:row>
      <xdr:rowOff>79375</xdr:rowOff>
    </xdr:from>
    <xdr:to>
      <xdr:col>35</xdr:col>
      <xdr:colOff>298007</xdr:colOff>
      <xdr:row>452</xdr:row>
      <xdr:rowOff>79987</xdr:rowOff>
    </xdr:to>
    <xdr:sp macro="" textlink="'Ke1 Elevdata'!BI42">
      <xdr:nvSpPr>
        <xdr:cNvPr id="704" name="TextBox 703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11094129" y="859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FB23708-065F-4491-80EC-25CEE4F7E28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451</xdr:row>
      <xdr:rowOff>79375</xdr:rowOff>
    </xdr:from>
    <xdr:to>
      <xdr:col>34</xdr:col>
      <xdr:colOff>299129</xdr:colOff>
      <xdr:row>452</xdr:row>
      <xdr:rowOff>79987</xdr:rowOff>
    </xdr:to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10144997" y="859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521</xdr:row>
      <xdr:rowOff>91598</xdr:rowOff>
    </xdr:from>
    <xdr:to>
      <xdr:col>17</xdr:col>
      <xdr:colOff>296883</xdr:colOff>
      <xdr:row>528</xdr:row>
      <xdr:rowOff>95876</xdr:rowOff>
    </xdr:to>
    <xdr:sp macro="" textlink="">
      <xdr:nvSpPr>
        <xdr:cNvPr id="720" name="textruta 45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325372" y="9934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507</xdr:row>
      <xdr:rowOff>85725</xdr:rowOff>
    </xdr:from>
    <xdr:to>
      <xdr:col>17</xdr:col>
      <xdr:colOff>295275</xdr:colOff>
      <xdr:row>521</xdr:row>
      <xdr:rowOff>95250</xdr:rowOff>
    </xdr:to>
    <xdr:graphicFrame macro="">
      <xdr:nvGraphicFramePr>
        <xdr:cNvPr id="2178" name="Diagram 1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0</xdr:colOff>
      <xdr:row>541</xdr:row>
      <xdr:rowOff>103821</xdr:rowOff>
    </xdr:from>
    <xdr:to>
      <xdr:col>17</xdr:col>
      <xdr:colOff>296883</xdr:colOff>
      <xdr:row>548</xdr:row>
      <xdr:rowOff>108099</xdr:rowOff>
    </xdr:to>
    <xdr:sp macro="" textlink="">
      <xdr:nvSpPr>
        <xdr:cNvPr id="718" name="textruta 46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317500" y="10316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528</xdr:row>
      <xdr:rowOff>95250</xdr:rowOff>
    </xdr:from>
    <xdr:to>
      <xdr:col>17</xdr:col>
      <xdr:colOff>295275</xdr:colOff>
      <xdr:row>541</xdr:row>
      <xdr:rowOff>104775</xdr:rowOff>
    </xdr:to>
    <xdr:graphicFrame macro="">
      <xdr:nvGraphicFramePr>
        <xdr:cNvPr id="2180" name="Diagram 43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501</xdr:row>
      <xdr:rowOff>79375</xdr:rowOff>
    </xdr:from>
    <xdr:to>
      <xdr:col>7</xdr:col>
      <xdr:colOff>308111</xdr:colOff>
      <xdr:row>502</xdr:row>
      <xdr:rowOff>79987</xdr:rowOff>
    </xdr:to>
    <xdr:sp macro="" textlink="'Ke1 Elevdata'!BC23">
      <xdr:nvSpPr>
        <xdr:cNvPr id="714" name="TextBox 713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317500" y="955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D5948600-679A-47C0-8422-39BFB3E5D96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501</xdr:row>
      <xdr:rowOff>79375</xdr:rowOff>
    </xdr:from>
    <xdr:to>
      <xdr:col>16</xdr:col>
      <xdr:colOff>298007</xdr:colOff>
      <xdr:row>502</xdr:row>
      <xdr:rowOff>79987</xdr:rowOff>
    </xdr:to>
    <xdr:sp macro="" textlink="'Ke1 Elevdata'!BI23">
      <xdr:nvSpPr>
        <xdr:cNvPr id="716" name="TextBox 715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5061629" y="955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D88AB386-293B-4F12-AC28-FC77B32C446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501</xdr:row>
      <xdr:rowOff>79375</xdr:rowOff>
    </xdr:from>
    <xdr:to>
      <xdr:col>15</xdr:col>
      <xdr:colOff>299129</xdr:colOff>
      <xdr:row>502</xdr:row>
      <xdr:rowOff>79987</xdr:rowOff>
    </xdr:to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4112497" y="955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521</xdr:row>
      <xdr:rowOff>91598</xdr:rowOff>
    </xdr:from>
    <xdr:to>
      <xdr:col>36</xdr:col>
      <xdr:colOff>296885</xdr:colOff>
      <xdr:row>528</xdr:row>
      <xdr:rowOff>95876</xdr:rowOff>
    </xdr:to>
    <xdr:sp macro="" textlink="">
      <xdr:nvSpPr>
        <xdr:cNvPr id="732" name="textruta 45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6357872" y="9934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507</xdr:row>
      <xdr:rowOff>85725</xdr:rowOff>
    </xdr:from>
    <xdr:to>
      <xdr:col>36</xdr:col>
      <xdr:colOff>295275</xdr:colOff>
      <xdr:row>521</xdr:row>
      <xdr:rowOff>95250</xdr:rowOff>
    </xdr:to>
    <xdr:graphicFrame macro="">
      <xdr:nvGraphicFramePr>
        <xdr:cNvPr id="2185" name="Diagram 1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20</xdr:col>
      <xdr:colOff>0</xdr:colOff>
      <xdr:row>541</xdr:row>
      <xdr:rowOff>103821</xdr:rowOff>
    </xdr:from>
    <xdr:to>
      <xdr:col>36</xdr:col>
      <xdr:colOff>296885</xdr:colOff>
      <xdr:row>548</xdr:row>
      <xdr:rowOff>108099</xdr:rowOff>
    </xdr:to>
    <xdr:sp macro="" textlink="">
      <xdr:nvSpPr>
        <xdr:cNvPr id="730" name="textruta 46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6350000" y="10316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528</xdr:row>
      <xdr:rowOff>95250</xdr:rowOff>
    </xdr:from>
    <xdr:to>
      <xdr:col>36</xdr:col>
      <xdr:colOff>295275</xdr:colOff>
      <xdr:row>541</xdr:row>
      <xdr:rowOff>104775</xdr:rowOff>
    </xdr:to>
    <xdr:graphicFrame macro="">
      <xdr:nvGraphicFramePr>
        <xdr:cNvPr id="2187" name="Diagram 43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20</xdr:col>
      <xdr:colOff>0</xdr:colOff>
      <xdr:row>501</xdr:row>
      <xdr:rowOff>79375</xdr:rowOff>
    </xdr:from>
    <xdr:to>
      <xdr:col>26</xdr:col>
      <xdr:colOff>308111</xdr:colOff>
      <xdr:row>502</xdr:row>
      <xdr:rowOff>79987</xdr:rowOff>
    </xdr:to>
    <xdr:sp macro="" textlink="'Ke1 Elevdata'!BC43">
      <xdr:nvSpPr>
        <xdr:cNvPr id="726" name="TextBox 725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6350000" y="955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D83036DA-4310-46A1-8476-CB840FD4E1A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501</xdr:row>
      <xdr:rowOff>79375</xdr:rowOff>
    </xdr:from>
    <xdr:to>
      <xdr:col>35</xdr:col>
      <xdr:colOff>298007</xdr:colOff>
      <xdr:row>502</xdr:row>
      <xdr:rowOff>79987</xdr:rowOff>
    </xdr:to>
    <xdr:sp macro="" textlink="'Ke1 Elevdata'!BI43">
      <xdr:nvSpPr>
        <xdr:cNvPr id="728" name="TextBox 727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11094129" y="955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21E6746-8CCB-4F4C-B71E-3FD8076980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501</xdr:row>
      <xdr:rowOff>79375</xdr:rowOff>
    </xdr:from>
    <xdr:to>
      <xdr:col>34</xdr:col>
      <xdr:colOff>299129</xdr:colOff>
      <xdr:row>502</xdr:row>
      <xdr:rowOff>79987</xdr:rowOff>
    </xdr:to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10144997" y="955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571</xdr:row>
      <xdr:rowOff>91598</xdr:rowOff>
    </xdr:from>
    <xdr:to>
      <xdr:col>17</xdr:col>
      <xdr:colOff>296883</xdr:colOff>
      <xdr:row>578</xdr:row>
      <xdr:rowOff>95876</xdr:rowOff>
    </xdr:to>
    <xdr:sp macro="" textlink="">
      <xdr:nvSpPr>
        <xdr:cNvPr id="1224" name="textruta 45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325372" y="10886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557</xdr:row>
      <xdr:rowOff>85725</xdr:rowOff>
    </xdr:from>
    <xdr:to>
      <xdr:col>17</xdr:col>
      <xdr:colOff>295275</xdr:colOff>
      <xdr:row>571</xdr:row>
      <xdr:rowOff>95250</xdr:rowOff>
    </xdr:to>
    <xdr:graphicFrame macro="">
      <xdr:nvGraphicFramePr>
        <xdr:cNvPr id="2192" name="Diagram 1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0</xdr:colOff>
      <xdr:row>591</xdr:row>
      <xdr:rowOff>103821</xdr:rowOff>
    </xdr:from>
    <xdr:to>
      <xdr:col>17</xdr:col>
      <xdr:colOff>296883</xdr:colOff>
      <xdr:row>598</xdr:row>
      <xdr:rowOff>108099</xdr:rowOff>
    </xdr:to>
    <xdr:sp macro="" textlink="">
      <xdr:nvSpPr>
        <xdr:cNvPr id="1222" name="textruta 46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317500" y="11268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578</xdr:row>
      <xdr:rowOff>95250</xdr:rowOff>
    </xdr:from>
    <xdr:to>
      <xdr:col>17</xdr:col>
      <xdr:colOff>295275</xdr:colOff>
      <xdr:row>591</xdr:row>
      <xdr:rowOff>104775</xdr:rowOff>
    </xdr:to>
    <xdr:graphicFrame macro="">
      <xdr:nvGraphicFramePr>
        <xdr:cNvPr id="2194" name="Diagram 43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551</xdr:row>
      <xdr:rowOff>79375</xdr:rowOff>
    </xdr:from>
    <xdr:to>
      <xdr:col>7</xdr:col>
      <xdr:colOff>308111</xdr:colOff>
      <xdr:row>552</xdr:row>
      <xdr:rowOff>79987</xdr:rowOff>
    </xdr:to>
    <xdr:sp macro="" textlink="'Ke1 Elevdata'!BC24">
      <xdr:nvSpPr>
        <xdr:cNvPr id="1218" name="TextBox 1217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317500" y="1050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D5431C92-4E38-4246-AECF-0CCAEECBDCB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551</xdr:row>
      <xdr:rowOff>79375</xdr:rowOff>
    </xdr:from>
    <xdr:to>
      <xdr:col>16</xdr:col>
      <xdr:colOff>298007</xdr:colOff>
      <xdr:row>552</xdr:row>
      <xdr:rowOff>79987</xdr:rowOff>
    </xdr:to>
    <xdr:sp macro="" textlink="'Ke1 Elevdata'!BI24">
      <xdr:nvSpPr>
        <xdr:cNvPr id="1220" name="TextBox 1219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5061629" y="1050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7585F6BC-D532-4997-A0FC-45E71142377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551</xdr:row>
      <xdr:rowOff>79375</xdr:rowOff>
    </xdr:from>
    <xdr:to>
      <xdr:col>15</xdr:col>
      <xdr:colOff>299129</xdr:colOff>
      <xdr:row>552</xdr:row>
      <xdr:rowOff>79987</xdr:rowOff>
    </xdr:to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4112497" y="1050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571</xdr:row>
      <xdr:rowOff>91598</xdr:rowOff>
    </xdr:from>
    <xdr:to>
      <xdr:col>36</xdr:col>
      <xdr:colOff>296885</xdr:colOff>
      <xdr:row>578</xdr:row>
      <xdr:rowOff>95876</xdr:rowOff>
    </xdr:to>
    <xdr:sp macro="" textlink="">
      <xdr:nvSpPr>
        <xdr:cNvPr id="1236" name="textruta 45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6357872" y="10886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557</xdr:row>
      <xdr:rowOff>85725</xdr:rowOff>
    </xdr:from>
    <xdr:to>
      <xdr:col>36</xdr:col>
      <xdr:colOff>295275</xdr:colOff>
      <xdr:row>571</xdr:row>
      <xdr:rowOff>95250</xdr:rowOff>
    </xdr:to>
    <xdr:graphicFrame macro="">
      <xdr:nvGraphicFramePr>
        <xdr:cNvPr id="2199" name="Diagram 1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20</xdr:col>
      <xdr:colOff>0</xdr:colOff>
      <xdr:row>591</xdr:row>
      <xdr:rowOff>103821</xdr:rowOff>
    </xdr:from>
    <xdr:to>
      <xdr:col>36</xdr:col>
      <xdr:colOff>296885</xdr:colOff>
      <xdr:row>598</xdr:row>
      <xdr:rowOff>108099</xdr:rowOff>
    </xdr:to>
    <xdr:sp macro="" textlink="">
      <xdr:nvSpPr>
        <xdr:cNvPr id="1234" name="textruta 46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6350000" y="11268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578</xdr:row>
      <xdr:rowOff>95250</xdr:rowOff>
    </xdr:from>
    <xdr:to>
      <xdr:col>36</xdr:col>
      <xdr:colOff>295275</xdr:colOff>
      <xdr:row>591</xdr:row>
      <xdr:rowOff>104775</xdr:rowOff>
    </xdr:to>
    <xdr:graphicFrame macro="">
      <xdr:nvGraphicFramePr>
        <xdr:cNvPr id="2201" name="Diagram 43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20</xdr:col>
      <xdr:colOff>0</xdr:colOff>
      <xdr:row>551</xdr:row>
      <xdr:rowOff>79375</xdr:rowOff>
    </xdr:from>
    <xdr:to>
      <xdr:col>26</xdr:col>
      <xdr:colOff>308111</xdr:colOff>
      <xdr:row>552</xdr:row>
      <xdr:rowOff>79987</xdr:rowOff>
    </xdr:to>
    <xdr:sp macro="" textlink="'Ke1 Elevdata'!BC44">
      <xdr:nvSpPr>
        <xdr:cNvPr id="1230" name="TextBox 1229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6350000" y="1050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FF5A69F-BB21-4BFA-B022-7140837FF2F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551</xdr:row>
      <xdr:rowOff>79375</xdr:rowOff>
    </xdr:from>
    <xdr:to>
      <xdr:col>35</xdr:col>
      <xdr:colOff>298007</xdr:colOff>
      <xdr:row>552</xdr:row>
      <xdr:rowOff>79987</xdr:rowOff>
    </xdr:to>
    <xdr:sp macro="" textlink="'Ke1 Elevdata'!BI44">
      <xdr:nvSpPr>
        <xdr:cNvPr id="1232" name="TextBox 1231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1094129" y="1050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1DC0BC2-C24B-4EE3-B4E9-F88B37CC0B7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551</xdr:row>
      <xdr:rowOff>79375</xdr:rowOff>
    </xdr:from>
    <xdr:to>
      <xdr:col>34</xdr:col>
      <xdr:colOff>299129</xdr:colOff>
      <xdr:row>552</xdr:row>
      <xdr:rowOff>79987</xdr:rowOff>
    </xdr:to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0144997" y="1050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621</xdr:row>
      <xdr:rowOff>91598</xdr:rowOff>
    </xdr:from>
    <xdr:to>
      <xdr:col>17</xdr:col>
      <xdr:colOff>296883</xdr:colOff>
      <xdr:row>628</xdr:row>
      <xdr:rowOff>95876</xdr:rowOff>
    </xdr:to>
    <xdr:sp macro="" textlink="">
      <xdr:nvSpPr>
        <xdr:cNvPr id="1248" name="textruta 45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325372" y="11839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607</xdr:row>
      <xdr:rowOff>85725</xdr:rowOff>
    </xdr:from>
    <xdr:to>
      <xdr:col>17</xdr:col>
      <xdr:colOff>295275</xdr:colOff>
      <xdr:row>621</xdr:row>
      <xdr:rowOff>95250</xdr:rowOff>
    </xdr:to>
    <xdr:graphicFrame macro="">
      <xdr:nvGraphicFramePr>
        <xdr:cNvPr id="2206" name="Diagram 1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0</xdr:colOff>
      <xdr:row>641</xdr:row>
      <xdr:rowOff>103821</xdr:rowOff>
    </xdr:from>
    <xdr:to>
      <xdr:col>17</xdr:col>
      <xdr:colOff>296883</xdr:colOff>
      <xdr:row>648</xdr:row>
      <xdr:rowOff>108099</xdr:rowOff>
    </xdr:to>
    <xdr:sp macro="" textlink="">
      <xdr:nvSpPr>
        <xdr:cNvPr id="1246" name="textruta 46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317500" y="12221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628</xdr:row>
      <xdr:rowOff>95250</xdr:rowOff>
    </xdr:from>
    <xdr:to>
      <xdr:col>17</xdr:col>
      <xdr:colOff>295275</xdr:colOff>
      <xdr:row>641</xdr:row>
      <xdr:rowOff>104775</xdr:rowOff>
    </xdr:to>
    <xdr:graphicFrame macro="">
      <xdr:nvGraphicFramePr>
        <xdr:cNvPr id="2208" name="Diagram 43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601</xdr:row>
      <xdr:rowOff>79375</xdr:rowOff>
    </xdr:from>
    <xdr:to>
      <xdr:col>7</xdr:col>
      <xdr:colOff>308111</xdr:colOff>
      <xdr:row>602</xdr:row>
      <xdr:rowOff>79987</xdr:rowOff>
    </xdr:to>
    <xdr:sp macro="" textlink="'Ke1 Elevdata'!BC25">
      <xdr:nvSpPr>
        <xdr:cNvPr id="1242" name="TextBox 1241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317500" y="1145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DA56C326-2316-4C21-A0F4-A4EE217E073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601</xdr:row>
      <xdr:rowOff>79375</xdr:rowOff>
    </xdr:from>
    <xdr:to>
      <xdr:col>16</xdr:col>
      <xdr:colOff>298007</xdr:colOff>
      <xdr:row>602</xdr:row>
      <xdr:rowOff>79987</xdr:rowOff>
    </xdr:to>
    <xdr:sp macro="" textlink="'Ke1 Elevdata'!BI25">
      <xdr:nvSpPr>
        <xdr:cNvPr id="1244" name="TextBox 1243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5061629" y="1145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672A2EA-0F1F-408E-9BB6-1160878E33D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601</xdr:row>
      <xdr:rowOff>79375</xdr:rowOff>
    </xdr:from>
    <xdr:to>
      <xdr:col>15</xdr:col>
      <xdr:colOff>299129</xdr:colOff>
      <xdr:row>602</xdr:row>
      <xdr:rowOff>79987</xdr:rowOff>
    </xdr:to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4112497" y="1145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621</xdr:row>
      <xdr:rowOff>91598</xdr:rowOff>
    </xdr:from>
    <xdr:to>
      <xdr:col>36</xdr:col>
      <xdr:colOff>296885</xdr:colOff>
      <xdr:row>628</xdr:row>
      <xdr:rowOff>95876</xdr:rowOff>
    </xdr:to>
    <xdr:sp macro="" textlink="">
      <xdr:nvSpPr>
        <xdr:cNvPr id="1260" name="textruta 45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6357872" y="11839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607</xdr:row>
      <xdr:rowOff>85725</xdr:rowOff>
    </xdr:from>
    <xdr:to>
      <xdr:col>36</xdr:col>
      <xdr:colOff>295275</xdr:colOff>
      <xdr:row>621</xdr:row>
      <xdr:rowOff>95250</xdr:rowOff>
    </xdr:to>
    <xdr:graphicFrame macro="">
      <xdr:nvGraphicFramePr>
        <xdr:cNvPr id="2213" name="Diagram 1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20</xdr:col>
      <xdr:colOff>0</xdr:colOff>
      <xdr:row>641</xdr:row>
      <xdr:rowOff>103821</xdr:rowOff>
    </xdr:from>
    <xdr:to>
      <xdr:col>36</xdr:col>
      <xdr:colOff>296885</xdr:colOff>
      <xdr:row>648</xdr:row>
      <xdr:rowOff>108099</xdr:rowOff>
    </xdr:to>
    <xdr:sp macro="" textlink="">
      <xdr:nvSpPr>
        <xdr:cNvPr id="1258" name="textruta 46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6350000" y="12221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628</xdr:row>
      <xdr:rowOff>95250</xdr:rowOff>
    </xdr:from>
    <xdr:to>
      <xdr:col>36</xdr:col>
      <xdr:colOff>295275</xdr:colOff>
      <xdr:row>641</xdr:row>
      <xdr:rowOff>104775</xdr:rowOff>
    </xdr:to>
    <xdr:graphicFrame macro="">
      <xdr:nvGraphicFramePr>
        <xdr:cNvPr id="2215" name="Diagram 43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20</xdr:col>
      <xdr:colOff>0</xdr:colOff>
      <xdr:row>601</xdr:row>
      <xdr:rowOff>79375</xdr:rowOff>
    </xdr:from>
    <xdr:to>
      <xdr:col>26</xdr:col>
      <xdr:colOff>308111</xdr:colOff>
      <xdr:row>602</xdr:row>
      <xdr:rowOff>79987</xdr:rowOff>
    </xdr:to>
    <xdr:sp macro="" textlink="'Ke1 Elevdata'!BC45">
      <xdr:nvSpPr>
        <xdr:cNvPr id="1254" name="TextBox 1253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6350000" y="1145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897D6D8-418F-4048-A670-9B9E2D16678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601</xdr:row>
      <xdr:rowOff>79375</xdr:rowOff>
    </xdr:from>
    <xdr:to>
      <xdr:col>35</xdr:col>
      <xdr:colOff>298007</xdr:colOff>
      <xdr:row>602</xdr:row>
      <xdr:rowOff>79987</xdr:rowOff>
    </xdr:to>
    <xdr:sp macro="" textlink="'Ke1 Elevdata'!BI45">
      <xdr:nvSpPr>
        <xdr:cNvPr id="1256" name="TextBox 1255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1094129" y="1145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F371872-C096-469F-A381-31B37FBC438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601</xdr:row>
      <xdr:rowOff>79375</xdr:rowOff>
    </xdr:from>
    <xdr:to>
      <xdr:col>34</xdr:col>
      <xdr:colOff>299129</xdr:colOff>
      <xdr:row>602</xdr:row>
      <xdr:rowOff>79987</xdr:rowOff>
    </xdr:to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0144997" y="1145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671</xdr:row>
      <xdr:rowOff>91596</xdr:rowOff>
    </xdr:from>
    <xdr:to>
      <xdr:col>17</xdr:col>
      <xdr:colOff>296883</xdr:colOff>
      <xdr:row>678</xdr:row>
      <xdr:rowOff>95876</xdr:rowOff>
    </xdr:to>
    <xdr:sp macro="" textlink="">
      <xdr:nvSpPr>
        <xdr:cNvPr id="1272" name="textruta 45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325372" y="127917096"/>
          <a:ext cx="5369011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657</xdr:row>
      <xdr:rowOff>85725</xdr:rowOff>
    </xdr:from>
    <xdr:to>
      <xdr:col>17</xdr:col>
      <xdr:colOff>295275</xdr:colOff>
      <xdr:row>671</xdr:row>
      <xdr:rowOff>95250</xdr:rowOff>
    </xdr:to>
    <xdr:graphicFrame macro="">
      <xdr:nvGraphicFramePr>
        <xdr:cNvPr id="2220" name="Diagram 1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0</xdr:colOff>
      <xdr:row>691</xdr:row>
      <xdr:rowOff>103819</xdr:rowOff>
    </xdr:from>
    <xdr:to>
      <xdr:col>17</xdr:col>
      <xdr:colOff>296883</xdr:colOff>
      <xdr:row>698</xdr:row>
      <xdr:rowOff>108097</xdr:rowOff>
    </xdr:to>
    <xdr:sp macro="" textlink="">
      <xdr:nvSpPr>
        <xdr:cNvPr id="1270" name="textruta 46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317500" y="131739319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678</xdr:row>
      <xdr:rowOff>95250</xdr:rowOff>
    </xdr:from>
    <xdr:to>
      <xdr:col>17</xdr:col>
      <xdr:colOff>295275</xdr:colOff>
      <xdr:row>691</xdr:row>
      <xdr:rowOff>104775</xdr:rowOff>
    </xdr:to>
    <xdr:graphicFrame macro="">
      <xdr:nvGraphicFramePr>
        <xdr:cNvPr id="2222" name="Diagram 43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0</xdr:colOff>
      <xdr:row>651</xdr:row>
      <xdr:rowOff>79375</xdr:rowOff>
    </xdr:from>
    <xdr:to>
      <xdr:col>7</xdr:col>
      <xdr:colOff>308111</xdr:colOff>
      <xdr:row>652</xdr:row>
      <xdr:rowOff>79985</xdr:rowOff>
    </xdr:to>
    <xdr:sp macro="" textlink="'Ke1 Elevdata'!BC26">
      <xdr:nvSpPr>
        <xdr:cNvPr id="1266" name="TextBox 1265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317500" y="124094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02BCD10-BA3F-4293-B4DE-600757F1441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651</xdr:row>
      <xdr:rowOff>79375</xdr:rowOff>
    </xdr:from>
    <xdr:to>
      <xdr:col>16</xdr:col>
      <xdr:colOff>298007</xdr:colOff>
      <xdr:row>652</xdr:row>
      <xdr:rowOff>79985</xdr:rowOff>
    </xdr:to>
    <xdr:sp macro="" textlink="'Ke1 Elevdata'!BI26">
      <xdr:nvSpPr>
        <xdr:cNvPr id="1268" name="TextBox 1267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5061629" y="124094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D598C0C-C0A3-439E-B906-E36D857B684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651</xdr:row>
      <xdr:rowOff>79375</xdr:rowOff>
    </xdr:from>
    <xdr:to>
      <xdr:col>15</xdr:col>
      <xdr:colOff>299129</xdr:colOff>
      <xdr:row>652</xdr:row>
      <xdr:rowOff>79985</xdr:rowOff>
    </xdr:to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4112497" y="124094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671</xdr:row>
      <xdr:rowOff>91596</xdr:rowOff>
    </xdr:from>
    <xdr:to>
      <xdr:col>36</xdr:col>
      <xdr:colOff>296885</xdr:colOff>
      <xdr:row>678</xdr:row>
      <xdr:rowOff>95876</xdr:rowOff>
    </xdr:to>
    <xdr:sp macro="" textlink="">
      <xdr:nvSpPr>
        <xdr:cNvPr id="1284" name="textruta 45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/>
      </xdr:nvSpPr>
      <xdr:spPr>
        <a:xfrm>
          <a:off x="6357872" y="127917096"/>
          <a:ext cx="536901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657</xdr:row>
      <xdr:rowOff>85725</xdr:rowOff>
    </xdr:from>
    <xdr:to>
      <xdr:col>36</xdr:col>
      <xdr:colOff>295275</xdr:colOff>
      <xdr:row>671</xdr:row>
      <xdr:rowOff>95250</xdr:rowOff>
    </xdr:to>
    <xdr:graphicFrame macro="">
      <xdr:nvGraphicFramePr>
        <xdr:cNvPr id="2227" name="Diagram 1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20</xdr:col>
      <xdr:colOff>0</xdr:colOff>
      <xdr:row>691</xdr:row>
      <xdr:rowOff>103819</xdr:rowOff>
    </xdr:from>
    <xdr:to>
      <xdr:col>36</xdr:col>
      <xdr:colOff>296885</xdr:colOff>
      <xdr:row>698</xdr:row>
      <xdr:rowOff>108097</xdr:rowOff>
    </xdr:to>
    <xdr:sp macro="" textlink="">
      <xdr:nvSpPr>
        <xdr:cNvPr id="1282" name="textruta 46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/>
      </xdr:nvSpPr>
      <xdr:spPr>
        <a:xfrm>
          <a:off x="6350000" y="131739319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678</xdr:row>
      <xdr:rowOff>95250</xdr:rowOff>
    </xdr:from>
    <xdr:to>
      <xdr:col>36</xdr:col>
      <xdr:colOff>295275</xdr:colOff>
      <xdr:row>691</xdr:row>
      <xdr:rowOff>104775</xdr:rowOff>
    </xdr:to>
    <xdr:graphicFrame macro="">
      <xdr:nvGraphicFramePr>
        <xdr:cNvPr id="2229" name="Diagram 43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20</xdr:col>
      <xdr:colOff>0</xdr:colOff>
      <xdr:row>651</xdr:row>
      <xdr:rowOff>79375</xdr:rowOff>
    </xdr:from>
    <xdr:to>
      <xdr:col>26</xdr:col>
      <xdr:colOff>308111</xdr:colOff>
      <xdr:row>652</xdr:row>
      <xdr:rowOff>79985</xdr:rowOff>
    </xdr:to>
    <xdr:sp macro="" textlink="'Ke1 Elevdata'!BC46">
      <xdr:nvSpPr>
        <xdr:cNvPr id="1278" name="TextBox 1277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6350000" y="124094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BB8B2C86-FBB9-4F67-9FBD-4630E21E39F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651</xdr:row>
      <xdr:rowOff>79375</xdr:rowOff>
    </xdr:from>
    <xdr:to>
      <xdr:col>35</xdr:col>
      <xdr:colOff>298007</xdr:colOff>
      <xdr:row>652</xdr:row>
      <xdr:rowOff>79985</xdr:rowOff>
    </xdr:to>
    <xdr:sp macro="" textlink="'Ke1 Elevdata'!BI46">
      <xdr:nvSpPr>
        <xdr:cNvPr id="1280" name="TextBox 1279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1094129" y="124094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FD403AF7-AF7C-4265-B5D7-A22B9C24F94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651</xdr:row>
      <xdr:rowOff>79375</xdr:rowOff>
    </xdr:from>
    <xdr:to>
      <xdr:col>34</xdr:col>
      <xdr:colOff>299129</xdr:colOff>
      <xdr:row>652</xdr:row>
      <xdr:rowOff>79985</xdr:rowOff>
    </xdr:to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0144997" y="124094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721</xdr:row>
      <xdr:rowOff>91598</xdr:rowOff>
    </xdr:from>
    <xdr:to>
      <xdr:col>17</xdr:col>
      <xdr:colOff>296883</xdr:colOff>
      <xdr:row>728</xdr:row>
      <xdr:rowOff>95876</xdr:rowOff>
    </xdr:to>
    <xdr:sp macro="" textlink="">
      <xdr:nvSpPr>
        <xdr:cNvPr id="1296" name="textruta 45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/>
      </xdr:nvSpPr>
      <xdr:spPr>
        <a:xfrm>
          <a:off x="325372" y="13744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707</xdr:row>
      <xdr:rowOff>85725</xdr:rowOff>
    </xdr:from>
    <xdr:to>
      <xdr:col>17</xdr:col>
      <xdr:colOff>295275</xdr:colOff>
      <xdr:row>721</xdr:row>
      <xdr:rowOff>95250</xdr:rowOff>
    </xdr:to>
    <xdr:graphicFrame macro="">
      <xdr:nvGraphicFramePr>
        <xdr:cNvPr id="2234" name="Diagram 1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0</xdr:colOff>
      <xdr:row>741</xdr:row>
      <xdr:rowOff>103819</xdr:rowOff>
    </xdr:from>
    <xdr:to>
      <xdr:col>17</xdr:col>
      <xdr:colOff>296883</xdr:colOff>
      <xdr:row>748</xdr:row>
      <xdr:rowOff>108099</xdr:rowOff>
    </xdr:to>
    <xdr:sp macro="" textlink="">
      <xdr:nvSpPr>
        <xdr:cNvPr id="1294" name="textruta 46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/>
      </xdr:nvSpPr>
      <xdr:spPr>
        <a:xfrm>
          <a:off x="317500" y="141264319"/>
          <a:ext cx="537688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728</xdr:row>
      <xdr:rowOff>95250</xdr:rowOff>
    </xdr:from>
    <xdr:to>
      <xdr:col>17</xdr:col>
      <xdr:colOff>295275</xdr:colOff>
      <xdr:row>741</xdr:row>
      <xdr:rowOff>104775</xdr:rowOff>
    </xdr:to>
    <xdr:graphicFrame macro="">
      <xdr:nvGraphicFramePr>
        <xdr:cNvPr id="2236" name="Diagram 43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0</xdr:colOff>
      <xdr:row>701</xdr:row>
      <xdr:rowOff>79375</xdr:rowOff>
    </xdr:from>
    <xdr:to>
      <xdr:col>7</xdr:col>
      <xdr:colOff>308111</xdr:colOff>
      <xdr:row>702</xdr:row>
      <xdr:rowOff>79985</xdr:rowOff>
    </xdr:to>
    <xdr:sp macro="" textlink="'Ke1 Elevdata'!BC27">
      <xdr:nvSpPr>
        <xdr:cNvPr id="1290" name="TextBox 1289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/>
      </xdr:nvSpPr>
      <xdr:spPr>
        <a:xfrm>
          <a:off x="317500" y="13361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5234835-7E91-411B-88C2-649B314B5A0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701</xdr:row>
      <xdr:rowOff>79375</xdr:rowOff>
    </xdr:from>
    <xdr:to>
      <xdr:col>16</xdr:col>
      <xdr:colOff>298007</xdr:colOff>
      <xdr:row>702</xdr:row>
      <xdr:rowOff>79985</xdr:rowOff>
    </xdr:to>
    <xdr:sp macro="" textlink="'Ke1 Elevdata'!BI27">
      <xdr:nvSpPr>
        <xdr:cNvPr id="1292" name="TextBox 1291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/>
      </xdr:nvSpPr>
      <xdr:spPr>
        <a:xfrm>
          <a:off x="5061629" y="13361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8AD1C90-91BD-4ACC-94AB-490B34626B5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701</xdr:row>
      <xdr:rowOff>79375</xdr:rowOff>
    </xdr:from>
    <xdr:to>
      <xdr:col>15</xdr:col>
      <xdr:colOff>299129</xdr:colOff>
      <xdr:row>702</xdr:row>
      <xdr:rowOff>79985</xdr:rowOff>
    </xdr:to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/>
      </xdr:nvSpPr>
      <xdr:spPr>
        <a:xfrm>
          <a:off x="4112497" y="13361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721</xdr:row>
      <xdr:rowOff>91598</xdr:rowOff>
    </xdr:from>
    <xdr:to>
      <xdr:col>36</xdr:col>
      <xdr:colOff>296885</xdr:colOff>
      <xdr:row>728</xdr:row>
      <xdr:rowOff>95876</xdr:rowOff>
    </xdr:to>
    <xdr:sp macro="" textlink="">
      <xdr:nvSpPr>
        <xdr:cNvPr id="1308" name="textruta 45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/>
      </xdr:nvSpPr>
      <xdr:spPr>
        <a:xfrm>
          <a:off x="6357872" y="13744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707</xdr:row>
      <xdr:rowOff>85725</xdr:rowOff>
    </xdr:from>
    <xdr:to>
      <xdr:col>36</xdr:col>
      <xdr:colOff>295275</xdr:colOff>
      <xdr:row>721</xdr:row>
      <xdr:rowOff>95250</xdr:rowOff>
    </xdr:to>
    <xdr:graphicFrame macro="">
      <xdr:nvGraphicFramePr>
        <xdr:cNvPr id="2241" name="Diagram 1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20</xdr:col>
      <xdr:colOff>0</xdr:colOff>
      <xdr:row>741</xdr:row>
      <xdr:rowOff>103819</xdr:rowOff>
    </xdr:from>
    <xdr:to>
      <xdr:col>36</xdr:col>
      <xdr:colOff>296885</xdr:colOff>
      <xdr:row>748</xdr:row>
      <xdr:rowOff>108099</xdr:rowOff>
    </xdr:to>
    <xdr:sp macro="" textlink="">
      <xdr:nvSpPr>
        <xdr:cNvPr id="1306" name="textruta 46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/>
      </xdr:nvSpPr>
      <xdr:spPr>
        <a:xfrm>
          <a:off x="6350000" y="141264319"/>
          <a:ext cx="5376885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728</xdr:row>
      <xdr:rowOff>95250</xdr:rowOff>
    </xdr:from>
    <xdr:to>
      <xdr:col>36</xdr:col>
      <xdr:colOff>295275</xdr:colOff>
      <xdr:row>741</xdr:row>
      <xdr:rowOff>104775</xdr:rowOff>
    </xdr:to>
    <xdr:graphicFrame macro="">
      <xdr:nvGraphicFramePr>
        <xdr:cNvPr id="2243" name="Diagram 43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20</xdr:col>
      <xdr:colOff>0</xdr:colOff>
      <xdr:row>701</xdr:row>
      <xdr:rowOff>79375</xdr:rowOff>
    </xdr:from>
    <xdr:to>
      <xdr:col>26</xdr:col>
      <xdr:colOff>308111</xdr:colOff>
      <xdr:row>702</xdr:row>
      <xdr:rowOff>79985</xdr:rowOff>
    </xdr:to>
    <xdr:sp macro="" textlink="'Ke1 Elevdata'!BC47">
      <xdr:nvSpPr>
        <xdr:cNvPr id="1302" name="TextBox 1301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/>
      </xdr:nvSpPr>
      <xdr:spPr>
        <a:xfrm>
          <a:off x="6350000" y="13361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FDA11B63-343B-47D2-BC71-9CD534BDAC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701</xdr:row>
      <xdr:rowOff>79375</xdr:rowOff>
    </xdr:from>
    <xdr:to>
      <xdr:col>35</xdr:col>
      <xdr:colOff>298007</xdr:colOff>
      <xdr:row>702</xdr:row>
      <xdr:rowOff>79985</xdr:rowOff>
    </xdr:to>
    <xdr:sp macro="" textlink="'Ke1 Elevdata'!BI47">
      <xdr:nvSpPr>
        <xdr:cNvPr id="1304" name="TextBox 1303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/>
      </xdr:nvSpPr>
      <xdr:spPr>
        <a:xfrm>
          <a:off x="11094129" y="13361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029FE290-08FC-47C5-B6E7-9A19E43308D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701</xdr:row>
      <xdr:rowOff>79375</xdr:rowOff>
    </xdr:from>
    <xdr:to>
      <xdr:col>34</xdr:col>
      <xdr:colOff>299129</xdr:colOff>
      <xdr:row>702</xdr:row>
      <xdr:rowOff>79985</xdr:rowOff>
    </xdr:to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/>
      </xdr:nvSpPr>
      <xdr:spPr>
        <a:xfrm>
          <a:off x="10144997" y="13361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771</xdr:row>
      <xdr:rowOff>91598</xdr:rowOff>
    </xdr:from>
    <xdr:to>
      <xdr:col>17</xdr:col>
      <xdr:colOff>296883</xdr:colOff>
      <xdr:row>778</xdr:row>
      <xdr:rowOff>95876</xdr:rowOff>
    </xdr:to>
    <xdr:sp macro="" textlink="">
      <xdr:nvSpPr>
        <xdr:cNvPr id="1320" name="textruta 45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/>
      </xdr:nvSpPr>
      <xdr:spPr>
        <a:xfrm>
          <a:off x="325372" y="14696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757</xdr:row>
      <xdr:rowOff>85725</xdr:rowOff>
    </xdr:from>
    <xdr:to>
      <xdr:col>17</xdr:col>
      <xdr:colOff>295275</xdr:colOff>
      <xdr:row>771</xdr:row>
      <xdr:rowOff>95250</xdr:rowOff>
    </xdr:to>
    <xdr:graphicFrame macro="">
      <xdr:nvGraphicFramePr>
        <xdr:cNvPr id="2248" name="Diagram 1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0</xdr:colOff>
      <xdr:row>791</xdr:row>
      <xdr:rowOff>103821</xdr:rowOff>
    </xdr:from>
    <xdr:to>
      <xdr:col>17</xdr:col>
      <xdr:colOff>296883</xdr:colOff>
      <xdr:row>798</xdr:row>
      <xdr:rowOff>108099</xdr:rowOff>
    </xdr:to>
    <xdr:sp macro="" textlink="">
      <xdr:nvSpPr>
        <xdr:cNvPr id="1318" name="textruta 46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/>
      </xdr:nvSpPr>
      <xdr:spPr>
        <a:xfrm>
          <a:off x="317500" y="15078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778</xdr:row>
      <xdr:rowOff>95250</xdr:rowOff>
    </xdr:from>
    <xdr:to>
      <xdr:col>17</xdr:col>
      <xdr:colOff>295275</xdr:colOff>
      <xdr:row>791</xdr:row>
      <xdr:rowOff>104775</xdr:rowOff>
    </xdr:to>
    <xdr:graphicFrame macro="">
      <xdr:nvGraphicFramePr>
        <xdr:cNvPr id="2250" name="Diagram 43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0</xdr:colOff>
      <xdr:row>751</xdr:row>
      <xdr:rowOff>79375</xdr:rowOff>
    </xdr:from>
    <xdr:to>
      <xdr:col>7</xdr:col>
      <xdr:colOff>308111</xdr:colOff>
      <xdr:row>752</xdr:row>
      <xdr:rowOff>79987</xdr:rowOff>
    </xdr:to>
    <xdr:sp macro="" textlink="'Ke1 Elevdata'!BC28">
      <xdr:nvSpPr>
        <xdr:cNvPr id="1314" name="TextBox 1313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/>
      </xdr:nvSpPr>
      <xdr:spPr>
        <a:xfrm>
          <a:off x="317500" y="1431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B514D98D-B87D-4CAC-9985-F2063BFF86C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751</xdr:row>
      <xdr:rowOff>79375</xdr:rowOff>
    </xdr:from>
    <xdr:to>
      <xdr:col>16</xdr:col>
      <xdr:colOff>298007</xdr:colOff>
      <xdr:row>752</xdr:row>
      <xdr:rowOff>79987</xdr:rowOff>
    </xdr:to>
    <xdr:sp macro="" textlink="'Ke1 Elevdata'!BI28">
      <xdr:nvSpPr>
        <xdr:cNvPr id="1316" name="TextBox 1315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/>
      </xdr:nvSpPr>
      <xdr:spPr>
        <a:xfrm>
          <a:off x="5061629" y="1431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37B66F0-1DDF-4EB3-B028-7840C0C1041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751</xdr:row>
      <xdr:rowOff>79375</xdr:rowOff>
    </xdr:from>
    <xdr:to>
      <xdr:col>15</xdr:col>
      <xdr:colOff>299129</xdr:colOff>
      <xdr:row>752</xdr:row>
      <xdr:rowOff>79987</xdr:rowOff>
    </xdr:to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/>
      </xdr:nvSpPr>
      <xdr:spPr>
        <a:xfrm>
          <a:off x="4112497" y="1431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771</xdr:row>
      <xdr:rowOff>91598</xdr:rowOff>
    </xdr:from>
    <xdr:to>
      <xdr:col>36</xdr:col>
      <xdr:colOff>296885</xdr:colOff>
      <xdr:row>778</xdr:row>
      <xdr:rowOff>95876</xdr:rowOff>
    </xdr:to>
    <xdr:sp macro="" textlink="">
      <xdr:nvSpPr>
        <xdr:cNvPr id="1332" name="textruta 45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/>
      </xdr:nvSpPr>
      <xdr:spPr>
        <a:xfrm>
          <a:off x="6357872" y="14696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757</xdr:row>
      <xdr:rowOff>85725</xdr:rowOff>
    </xdr:from>
    <xdr:to>
      <xdr:col>36</xdr:col>
      <xdr:colOff>295275</xdr:colOff>
      <xdr:row>771</xdr:row>
      <xdr:rowOff>95250</xdr:rowOff>
    </xdr:to>
    <xdr:graphicFrame macro="">
      <xdr:nvGraphicFramePr>
        <xdr:cNvPr id="2255" name="Diagram 1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20</xdr:col>
      <xdr:colOff>0</xdr:colOff>
      <xdr:row>791</xdr:row>
      <xdr:rowOff>103821</xdr:rowOff>
    </xdr:from>
    <xdr:to>
      <xdr:col>36</xdr:col>
      <xdr:colOff>296885</xdr:colOff>
      <xdr:row>798</xdr:row>
      <xdr:rowOff>108099</xdr:rowOff>
    </xdr:to>
    <xdr:sp macro="" textlink="">
      <xdr:nvSpPr>
        <xdr:cNvPr id="1330" name="textruta 46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/>
      </xdr:nvSpPr>
      <xdr:spPr>
        <a:xfrm>
          <a:off x="6350000" y="15078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778</xdr:row>
      <xdr:rowOff>95250</xdr:rowOff>
    </xdr:from>
    <xdr:to>
      <xdr:col>36</xdr:col>
      <xdr:colOff>295275</xdr:colOff>
      <xdr:row>791</xdr:row>
      <xdr:rowOff>104775</xdr:rowOff>
    </xdr:to>
    <xdr:graphicFrame macro="">
      <xdr:nvGraphicFramePr>
        <xdr:cNvPr id="2257" name="Diagram 43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20</xdr:col>
      <xdr:colOff>0</xdr:colOff>
      <xdr:row>751</xdr:row>
      <xdr:rowOff>79375</xdr:rowOff>
    </xdr:from>
    <xdr:to>
      <xdr:col>26</xdr:col>
      <xdr:colOff>308111</xdr:colOff>
      <xdr:row>752</xdr:row>
      <xdr:rowOff>79987</xdr:rowOff>
    </xdr:to>
    <xdr:sp macro="" textlink="'Ke1 Elevdata'!BC48">
      <xdr:nvSpPr>
        <xdr:cNvPr id="1326" name="TextBox 1325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/>
      </xdr:nvSpPr>
      <xdr:spPr>
        <a:xfrm>
          <a:off x="6350000" y="1431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C977EE3-CA7D-45B0-9F9C-A6F465883D3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751</xdr:row>
      <xdr:rowOff>79375</xdr:rowOff>
    </xdr:from>
    <xdr:to>
      <xdr:col>35</xdr:col>
      <xdr:colOff>298007</xdr:colOff>
      <xdr:row>752</xdr:row>
      <xdr:rowOff>79987</xdr:rowOff>
    </xdr:to>
    <xdr:sp macro="" textlink="'Ke1 Elevdata'!BI48">
      <xdr:nvSpPr>
        <xdr:cNvPr id="1328" name="TextBox 1327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/>
      </xdr:nvSpPr>
      <xdr:spPr>
        <a:xfrm>
          <a:off x="11094129" y="1431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6EAEF88-A3BE-4C0F-91C4-6791C988B42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751</xdr:row>
      <xdr:rowOff>79375</xdr:rowOff>
    </xdr:from>
    <xdr:to>
      <xdr:col>34</xdr:col>
      <xdr:colOff>299129</xdr:colOff>
      <xdr:row>752</xdr:row>
      <xdr:rowOff>79987</xdr:rowOff>
    </xdr:to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/>
      </xdr:nvSpPr>
      <xdr:spPr>
        <a:xfrm>
          <a:off x="10144997" y="1431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821</xdr:row>
      <xdr:rowOff>91598</xdr:rowOff>
    </xdr:from>
    <xdr:to>
      <xdr:col>17</xdr:col>
      <xdr:colOff>296883</xdr:colOff>
      <xdr:row>828</xdr:row>
      <xdr:rowOff>95876</xdr:rowOff>
    </xdr:to>
    <xdr:sp macro="" textlink="">
      <xdr:nvSpPr>
        <xdr:cNvPr id="1344" name="textruta 45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/>
      </xdr:nvSpPr>
      <xdr:spPr>
        <a:xfrm>
          <a:off x="325372" y="15649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807</xdr:row>
      <xdr:rowOff>85725</xdr:rowOff>
    </xdr:from>
    <xdr:to>
      <xdr:col>17</xdr:col>
      <xdr:colOff>295275</xdr:colOff>
      <xdr:row>821</xdr:row>
      <xdr:rowOff>95250</xdr:rowOff>
    </xdr:to>
    <xdr:graphicFrame macro="">
      <xdr:nvGraphicFramePr>
        <xdr:cNvPr id="2262" name="Diagram 1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</xdr:col>
      <xdr:colOff>0</xdr:colOff>
      <xdr:row>841</xdr:row>
      <xdr:rowOff>103821</xdr:rowOff>
    </xdr:from>
    <xdr:to>
      <xdr:col>17</xdr:col>
      <xdr:colOff>296883</xdr:colOff>
      <xdr:row>848</xdr:row>
      <xdr:rowOff>108099</xdr:rowOff>
    </xdr:to>
    <xdr:sp macro="" textlink="">
      <xdr:nvSpPr>
        <xdr:cNvPr id="1342" name="textruta 46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/>
      </xdr:nvSpPr>
      <xdr:spPr>
        <a:xfrm>
          <a:off x="317500" y="16031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828</xdr:row>
      <xdr:rowOff>95250</xdr:rowOff>
    </xdr:from>
    <xdr:to>
      <xdr:col>17</xdr:col>
      <xdr:colOff>295275</xdr:colOff>
      <xdr:row>841</xdr:row>
      <xdr:rowOff>104775</xdr:rowOff>
    </xdr:to>
    <xdr:graphicFrame macro="">
      <xdr:nvGraphicFramePr>
        <xdr:cNvPr id="2264" name="Diagram 43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</xdr:col>
      <xdr:colOff>0</xdr:colOff>
      <xdr:row>801</xdr:row>
      <xdr:rowOff>79375</xdr:rowOff>
    </xdr:from>
    <xdr:to>
      <xdr:col>7</xdr:col>
      <xdr:colOff>308111</xdr:colOff>
      <xdr:row>802</xdr:row>
      <xdr:rowOff>79987</xdr:rowOff>
    </xdr:to>
    <xdr:sp macro="" textlink="'Ke1 Elevdata'!BC29">
      <xdr:nvSpPr>
        <xdr:cNvPr id="1338" name="TextBox 1337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/>
      </xdr:nvSpPr>
      <xdr:spPr>
        <a:xfrm>
          <a:off x="317500" y="1526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C02DEF1-19DA-4DBE-8BFF-CEF62173F7D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801</xdr:row>
      <xdr:rowOff>79375</xdr:rowOff>
    </xdr:from>
    <xdr:to>
      <xdr:col>16</xdr:col>
      <xdr:colOff>298007</xdr:colOff>
      <xdr:row>802</xdr:row>
      <xdr:rowOff>79987</xdr:rowOff>
    </xdr:to>
    <xdr:sp macro="" textlink="'Ke1 Elevdata'!BI29">
      <xdr:nvSpPr>
        <xdr:cNvPr id="1340" name="TextBox 1339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/>
      </xdr:nvSpPr>
      <xdr:spPr>
        <a:xfrm>
          <a:off x="5061629" y="1526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6890160-EFB3-4C0E-AB37-28CE38F49AC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801</xdr:row>
      <xdr:rowOff>79375</xdr:rowOff>
    </xdr:from>
    <xdr:to>
      <xdr:col>15</xdr:col>
      <xdr:colOff>299129</xdr:colOff>
      <xdr:row>802</xdr:row>
      <xdr:rowOff>79987</xdr:rowOff>
    </xdr:to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/>
      </xdr:nvSpPr>
      <xdr:spPr>
        <a:xfrm>
          <a:off x="4112497" y="1526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821</xdr:row>
      <xdr:rowOff>91598</xdr:rowOff>
    </xdr:from>
    <xdr:to>
      <xdr:col>36</xdr:col>
      <xdr:colOff>296885</xdr:colOff>
      <xdr:row>828</xdr:row>
      <xdr:rowOff>95876</xdr:rowOff>
    </xdr:to>
    <xdr:sp macro="" textlink="">
      <xdr:nvSpPr>
        <xdr:cNvPr id="1356" name="textruta 45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/>
      </xdr:nvSpPr>
      <xdr:spPr>
        <a:xfrm>
          <a:off x="6357872" y="15649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807</xdr:row>
      <xdr:rowOff>85725</xdr:rowOff>
    </xdr:from>
    <xdr:to>
      <xdr:col>36</xdr:col>
      <xdr:colOff>295275</xdr:colOff>
      <xdr:row>821</xdr:row>
      <xdr:rowOff>95250</xdr:rowOff>
    </xdr:to>
    <xdr:graphicFrame macro="">
      <xdr:nvGraphicFramePr>
        <xdr:cNvPr id="2269" name="Diagram 1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20</xdr:col>
      <xdr:colOff>0</xdr:colOff>
      <xdr:row>841</xdr:row>
      <xdr:rowOff>103821</xdr:rowOff>
    </xdr:from>
    <xdr:to>
      <xdr:col>36</xdr:col>
      <xdr:colOff>296885</xdr:colOff>
      <xdr:row>848</xdr:row>
      <xdr:rowOff>108099</xdr:rowOff>
    </xdr:to>
    <xdr:sp macro="" textlink="">
      <xdr:nvSpPr>
        <xdr:cNvPr id="1354" name="textruta 46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/>
      </xdr:nvSpPr>
      <xdr:spPr>
        <a:xfrm>
          <a:off x="6350000" y="16031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828</xdr:row>
      <xdr:rowOff>95250</xdr:rowOff>
    </xdr:from>
    <xdr:to>
      <xdr:col>36</xdr:col>
      <xdr:colOff>295275</xdr:colOff>
      <xdr:row>841</xdr:row>
      <xdr:rowOff>104775</xdr:rowOff>
    </xdr:to>
    <xdr:graphicFrame macro="">
      <xdr:nvGraphicFramePr>
        <xdr:cNvPr id="2271" name="Diagram 43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20</xdr:col>
      <xdr:colOff>0</xdr:colOff>
      <xdr:row>801</xdr:row>
      <xdr:rowOff>79375</xdr:rowOff>
    </xdr:from>
    <xdr:to>
      <xdr:col>26</xdr:col>
      <xdr:colOff>308111</xdr:colOff>
      <xdr:row>802</xdr:row>
      <xdr:rowOff>79987</xdr:rowOff>
    </xdr:to>
    <xdr:sp macro="" textlink="'Ke1 Elevdata'!BC49">
      <xdr:nvSpPr>
        <xdr:cNvPr id="1350" name="TextBox 1349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/>
      </xdr:nvSpPr>
      <xdr:spPr>
        <a:xfrm>
          <a:off x="6350000" y="1526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DB031E42-D4FB-4ACE-9DFC-699435F1ABE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801</xdr:row>
      <xdr:rowOff>79375</xdr:rowOff>
    </xdr:from>
    <xdr:to>
      <xdr:col>35</xdr:col>
      <xdr:colOff>298007</xdr:colOff>
      <xdr:row>802</xdr:row>
      <xdr:rowOff>79987</xdr:rowOff>
    </xdr:to>
    <xdr:sp macro="" textlink="'Ke1 Elevdata'!BI49">
      <xdr:nvSpPr>
        <xdr:cNvPr id="1352" name="TextBox 1351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/>
      </xdr:nvSpPr>
      <xdr:spPr>
        <a:xfrm>
          <a:off x="11094129" y="1526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500A553-3B32-44BA-8820-CE2DBC38C84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801</xdr:row>
      <xdr:rowOff>79375</xdr:rowOff>
    </xdr:from>
    <xdr:to>
      <xdr:col>34</xdr:col>
      <xdr:colOff>299129</xdr:colOff>
      <xdr:row>802</xdr:row>
      <xdr:rowOff>79987</xdr:rowOff>
    </xdr:to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/>
      </xdr:nvSpPr>
      <xdr:spPr>
        <a:xfrm>
          <a:off x="10144997" y="1526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871</xdr:row>
      <xdr:rowOff>91598</xdr:rowOff>
    </xdr:from>
    <xdr:to>
      <xdr:col>17</xdr:col>
      <xdr:colOff>296883</xdr:colOff>
      <xdr:row>878</xdr:row>
      <xdr:rowOff>95876</xdr:rowOff>
    </xdr:to>
    <xdr:sp macro="" textlink="">
      <xdr:nvSpPr>
        <xdr:cNvPr id="1368" name="textruta 45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/>
      </xdr:nvSpPr>
      <xdr:spPr>
        <a:xfrm>
          <a:off x="325372" y="16601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857</xdr:row>
      <xdr:rowOff>85725</xdr:rowOff>
    </xdr:from>
    <xdr:to>
      <xdr:col>17</xdr:col>
      <xdr:colOff>295275</xdr:colOff>
      <xdr:row>871</xdr:row>
      <xdr:rowOff>95250</xdr:rowOff>
    </xdr:to>
    <xdr:graphicFrame macro="">
      <xdr:nvGraphicFramePr>
        <xdr:cNvPr id="2276" name="Diagram 1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</xdr:col>
      <xdr:colOff>0</xdr:colOff>
      <xdr:row>891</xdr:row>
      <xdr:rowOff>103821</xdr:rowOff>
    </xdr:from>
    <xdr:to>
      <xdr:col>17</xdr:col>
      <xdr:colOff>296883</xdr:colOff>
      <xdr:row>898</xdr:row>
      <xdr:rowOff>108099</xdr:rowOff>
    </xdr:to>
    <xdr:sp macro="" textlink="">
      <xdr:nvSpPr>
        <xdr:cNvPr id="1366" name="textruta 46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/>
      </xdr:nvSpPr>
      <xdr:spPr>
        <a:xfrm>
          <a:off x="317500" y="16983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878</xdr:row>
      <xdr:rowOff>95250</xdr:rowOff>
    </xdr:from>
    <xdr:to>
      <xdr:col>17</xdr:col>
      <xdr:colOff>295275</xdr:colOff>
      <xdr:row>891</xdr:row>
      <xdr:rowOff>104775</xdr:rowOff>
    </xdr:to>
    <xdr:graphicFrame macro="">
      <xdr:nvGraphicFramePr>
        <xdr:cNvPr id="2278" name="Diagram 43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0</xdr:colOff>
      <xdr:row>851</xdr:row>
      <xdr:rowOff>79375</xdr:rowOff>
    </xdr:from>
    <xdr:to>
      <xdr:col>7</xdr:col>
      <xdr:colOff>308111</xdr:colOff>
      <xdr:row>852</xdr:row>
      <xdr:rowOff>79987</xdr:rowOff>
    </xdr:to>
    <xdr:sp macro="" textlink="'Ke1 Elevdata'!BC30">
      <xdr:nvSpPr>
        <xdr:cNvPr id="1362" name="TextBox 1361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/>
      </xdr:nvSpPr>
      <xdr:spPr>
        <a:xfrm>
          <a:off x="317500" y="1621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7F8FDD3-3E65-4D63-A54C-51E45C9DF91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851</xdr:row>
      <xdr:rowOff>79375</xdr:rowOff>
    </xdr:from>
    <xdr:to>
      <xdr:col>16</xdr:col>
      <xdr:colOff>298007</xdr:colOff>
      <xdr:row>852</xdr:row>
      <xdr:rowOff>79987</xdr:rowOff>
    </xdr:to>
    <xdr:sp macro="" textlink="'Ke1 Elevdata'!BI30">
      <xdr:nvSpPr>
        <xdr:cNvPr id="1364" name="TextBox 1363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/>
      </xdr:nvSpPr>
      <xdr:spPr>
        <a:xfrm>
          <a:off x="5061629" y="1621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33348D2-005C-4FFE-93F0-54CD099D100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851</xdr:row>
      <xdr:rowOff>79375</xdr:rowOff>
    </xdr:from>
    <xdr:to>
      <xdr:col>15</xdr:col>
      <xdr:colOff>299129</xdr:colOff>
      <xdr:row>852</xdr:row>
      <xdr:rowOff>79987</xdr:rowOff>
    </xdr:to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/>
      </xdr:nvSpPr>
      <xdr:spPr>
        <a:xfrm>
          <a:off x="4112497" y="1621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871</xdr:row>
      <xdr:rowOff>91598</xdr:rowOff>
    </xdr:from>
    <xdr:to>
      <xdr:col>36</xdr:col>
      <xdr:colOff>296885</xdr:colOff>
      <xdr:row>878</xdr:row>
      <xdr:rowOff>95876</xdr:rowOff>
    </xdr:to>
    <xdr:sp macro="" textlink="">
      <xdr:nvSpPr>
        <xdr:cNvPr id="1380" name="textruta 45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/>
      </xdr:nvSpPr>
      <xdr:spPr>
        <a:xfrm>
          <a:off x="6357872" y="16601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857</xdr:row>
      <xdr:rowOff>85725</xdr:rowOff>
    </xdr:from>
    <xdr:to>
      <xdr:col>36</xdr:col>
      <xdr:colOff>295275</xdr:colOff>
      <xdr:row>871</xdr:row>
      <xdr:rowOff>95250</xdr:rowOff>
    </xdr:to>
    <xdr:graphicFrame macro="">
      <xdr:nvGraphicFramePr>
        <xdr:cNvPr id="2283" name="Diagram 1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20</xdr:col>
      <xdr:colOff>0</xdr:colOff>
      <xdr:row>891</xdr:row>
      <xdr:rowOff>103821</xdr:rowOff>
    </xdr:from>
    <xdr:to>
      <xdr:col>36</xdr:col>
      <xdr:colOff>296885</xdr:colOff>
      <xdr:row>898</xdr:row>
      <xdr:rowOff>108099</xdr:rowOff>
    </xdr:to>
    <xdr:sp macro="" textlink="">
      <xdr:nvSpPr>
        <xdr:cNvPr id="1378" name="textruta 46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/>
      </xdr:nvSpPr>
      <xdr:spPr>
        <a:xfrm>
          <a:off x="6350000" y="16983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878</xdr:row>
      <xdr:rowOff>95250</xdr:rowOff>
    </xdr:from>
    <xdr:to>
      <xdr:col>36</xdr:col>
      <xdr:colOff>295275</xdr:colOff>
      <xdr:row>891</xdr:row>
      <xdr:rowOff>104775</xdr:rowOff>
    </xdr:to>
    <xdr:graphicFrame macro="">
      <xdr:nvGraphicFramePr>
        <xdr:cNvPr id="2285" name="Diagram 43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20</xdr:col>
      <xdr:colOff>0</xdr:colOff>
      <xdr:row>851</xdr:row>
      <xdr:rowOff>79375</xdr:rowOff>
    </xdr:from>
    <xdr:to>
      <xdr:col>26</xdr:col>
      <xdr:colOff>308111</xdr:colOff>
      <xdr:row>852</xdr:row>
      <xdr:rowOff>79987</xdr:rowOff>
    </xdr:to>
    <xdr:sp macro="" textlink="'Ke1 Elevdata'!BC50">
      <xdr:nvSpPr>
        <xdr:cNvPr id="1374" name="TextBox 1373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/>
      </xdr:nvSpPr>
      <xdr:spPr>
        <a:xfrm>
          <a:off x="6350000" y="1621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FB8E805F-1945-43F5-8283-7EF8C0E6FC4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851</xdr:row>
      <xdr:rowOff>79375</xdr:rowOff>
    </xdr:from>
    <xdr:to>
      <xdr:col>35</xdr:col>
      <xdr:colOff>298007</xdr:colOff>
      <xdr:row>852</xdr:row>
      <xdr:rowOff>79987</xdr:rowOff>
    </xdr:to>
    <xdr:sp macro="" textlink="'Ke1 Elevdata'!BI50">
      <xdr:nvSpPr>
        <xdr:cNvPr id="1376" name="TextBox 1375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/>
      </xdr:nvSpPr>
      <xdr:spPr>
        <a:xfrm>
          <a:off x="11094129" y="1621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EDC6F022-67F5-4046-B5FB-B43BAA179AE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851</xdr:row>
      <xdr:rowOff>79375</xdr:rowOff>
    </xdr:from>
    <xdr:to>
      <xdr:col>34</xdr:col>
      <xdr:colOff>299129</xdr:colOff>
      <xdr:row>852</xdr:row>
      <xdr:rowOff>79987</xdr:rowOff>
    </xdr:to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/>
      </xdr:nvSpPr>
      <xdr:spPr>
        <a:xfrm>
          <a:off x="10144997" y="1621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921</xdr:row>
      <xdr:rowOff>91598</xdr:rowOff>
    </xdr:from>
    <xdr:to>
      <xdr:col>17</xdr:col>
      <xdr:colOff>296883</xdr:colOff>
      <xdr:row>928</xdr:row>
      <xdr:rowOff>95876</xdr:rowOff>
    </xdr:to>
    <xdr:sp macro="" textlink="">
      <xdr:nvSpPr>
        <xdr:cNvPr id="1392" name="textruta 45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/>
      </xdr:nvSpPr>
      <xdr:spPr>
        <a:xfrm>
          <a:off x="325372" y="17554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907</xdr:row>
      <xdr:rowOff>85725</xdr:rowOff>
    </xdr:from>
    <xdr:to>
      <xdr:col>17</xdr:col>
      <xdr:colOff>295275</xdr:colOff>
      <xdr:row>921</xdr:row>
      <xdr:rowOff>95250</xdr:rowOff>
    </xdr:to>
    <xdr:graphicFrame macro="">
      <xdr:nvGraphicFramePr>
        <xdr:cNvPr id="2290" name="Diagram 1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</xdr:col>
      <xdr:colOff>0</xdr:colOff>
      <xdr:row>941</xdr:row>
      <xdr:rowOff>103821</xdr:rowOff>
    </xdr:from>
    <xdr:to>
      <xdr:col>17</xdr:col>
      <xdr:colOff>296883</xdr:colOff>
      <xdr:row>948</xdr:row>
      <xdr:rowOff>108099</xdr:rowOff>
    </xdr:to>
    <xdr:sp macro="" textlink="">
      <xdr:nvSpPr>
        <xdr:cNvPr id="1390" name="textruta 46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/>
      </xdr:nvSpPr>
      <xdr:spPr>
        <a:xfrm>
          <a:off x="317500" y="17936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928</xdr:row>
      <xdr:rowOff>95250</xdr:rowOff>
    </xdr:from>
    <xdr:to>
      <xdr:col>17</xdr:col>
      <xdr:colOff>295275</xdr:colOff>
      <xdr:row>941</xdr:row>
      <xdr:rowOff>104775</xdr:rowOff>
    </xdr:to>
    <xdr:graphicFrame macro="">
      <xdr:nvGraphicFramePr>
        <xdr:cNvPr id="2292" name="Diagram 43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0</xdr:colOff>
      <xdr:row>901</xdr:row>
      <xdr:rowOff>79375</xdr:rowOff>
    </xdr:from>
    <xdr:to>
      <xdr:col>7</xdr:col>
      <xdr:colOff>308111</xdr:colOff>
      <xdr:row>902</xdr:row>
      <xdr:rowOff>79987</xdr:rowOff>
    </xdr:to>
    <xdr:sp macro="" textlink="'Ke1 Elevdata'!BC31">
      <xdr:nvSpPr>
        <xdr:cNvPr id="1386" name="TextBox 1385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/>
      </xdr:nvSpPr>
      <xdr:spPr>
        <a:xfrm>
          <a:off x="317500" y="1717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70A8BDE9-717D-418D-847C-8984F73D626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901</xdr:row>
      <xdr:rowOff>79375</xdr:rowOff>
    </xdr:from>
    <xdr:to>
      <xdr:col>16</xdr:col>
      <xdr:colOff>298007</xdr:colOff>
      <xdr:row>902</xdr:row>
      <xdr:rowOff>79987</xdr:rowOff>
    </xdr:to>
    <xdr:sp macro="" textlink="'Ke1 Elevdata'!BI31">
      <xdr:nvSpPr>
        <xdr:cNvPr id="1388" name="TextBox 1387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/>
      </xdr:nvSpPr>
      <xdr:spPr>
        <a:xfrm>
          <a:off x="5061629" y="1717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E630E2B-AEC0-4D46-B274-573785650FD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901</xdr:row>
      <xdr:rowOff>79375</xdr:rowOff>
    </xdr:from>
    <xdr:to>
      <xdr:col>15</xdr:col>
      <xdr:colOff>299129</xdr:colOff>
      <xdr:row>902</xdr:row>
      <xdr:rowOff>79987</xdr:rowOff>
    </xdr:to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/>
      </xdr:nvSpPr>
      <xdr:spPr>
        <a:xfrm>
          <a:off x="4112497" y="1717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921</xdr:row>
      <xdr:rowOff>91598</xdr:rowOff>
    </xdr:from>
    <xdr:to>
      <xdr:col>36</xdr:col>
      <xdr:colOff>296885</xdr:colOff>
      <xdr:row>928</xdr:row>
      <xdr:rowOff>95876</xdr:rowOff>
    </xdr:to>
    <xdr:sp macro="" textlink="">
      <xdr:nvSpPr>
        <xdr:cNvPr id="1404" name="textruta 45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/>
      </xdr:nvSpPr>
      <xdr:spPr>
        <a:xfrm>
          <a:off x="6357872" y="17554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907</xdr:row>
      <xdr:rowOff>85725</xdr:rowOff>
    </xdr:from>
    <xdr:to>
      <xdr:col>36</xdr:col>
      <xdr:colOff>295275</xdr:colOff>
      <xdr:row>921</xdr:row>
      <xdr:rowOff>95250</xdr:rowOff>
    </xdr:to>
    <xdr:graphicFrame macro="">
      <xdr:nvGraphicFramePr>
        <xdr:cNvPr id="2297" name="Diagram 1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20</xdr:col>
      <xdr:colOff>0</xdr:colOff>
      <xdr:row>941</xdr:row>
      <xdr:rowOff>103821</xdr:rowOff>
    </xdr:from>
    <xdr:to>
      <xdr:col>36</xdr:col>
      <xdr:colOff>296885</xdr:colOff>
      <xdr:row>948</xdr:row>
      <xdr:rowOff>108099</xdr:rowOff>
    </xdr:to>
    <xdr:sp macro="" textlink="">
      <xdr:nvSpPr>
        <xdr:cNvPr id="1402" name="textruta 46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/>
      </xdr:nvSpPr>
      <xdr:spPr>
        <a:xfrm>
          <a:off x="6350000" y="17936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928</xdr:row>
      <xdr:rowOff>95250</xdr:rowOff>
    </xdr:from>
    <xdr:to>
      <xdr:col>36</xdr:col>
      <xdr:colOff>295275</xdr:colOff>
      <xdr:row>941</xdr:row>
      <xdr:rowOff>104775</xdr:rowOff>
    </xdr:to>
    <xdr:graphicFrame macro="">
      <xdr:nvGraphicFramePr>
        <xdr:cNvPr id="2299" name="Diagram 43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20</xdr:col>
      <xdr:colOff>0</xdr:colOff>
      <xdr:row>901</xdr:row>
      <xdr:rowOff>79375</xdr:rowOff>
    </xdr:from>
    <xdr:to>
      <xdr:col>26</xdr:col>
      <xdr:colOff>308111</xdr:colOff>
      <xdr:row>902</xdr:row>
      <xdr:rowOff>79987</xdr:rowOff>
    </xdr:to>
    <xdr:sp macro="" textlink="'Ke1 Elevdata'!BC51">
      <xdr:nvSpPr>
        <xdr:cNvPr id="1398" name="TextBox 1397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/>
      </xdr:nvSpPr>
      <xdr:spPr>
        <a:xfrm>
          <a:off x="6350000" y="1717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AA56419-D7CB-452C-BC2A-5DEBBE9B017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901</xdr:row>
      <xdr:rowOff>79375</xdr:rowOff>
    </xdr:from>
    <xdr:to>
      <xdr:col>35</xdr:col>
      <xdr:colOff>298007</xdr:colOff>
      <xdr:row>902</xdr:row>
      <xdr:rowOff>79987</xdr:rowOff>
    </xdr:to>
    <xdr:sp macro="" textlink="'Ke1 Elevdata'!BI51">
      <xdr:nvSpPr>
        <xdr:cNvPr id="1400" name="TextBox 1399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/>
      </xdr:nvSpPr>
      <xdr:spPr>
        <a:xfrm>
          <a:off x="11094129" y="1717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3808017-ACE8-43F0-BDDC-7DD3B70306C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901</xdr:row>
      <xdr:rowOff>79375</xdr:rowOff>
    </xdr:from>
    <xdr:to>
      <xdr:col>34</xdr:col>
      <xdr:colOff>299129</xdr:colOff>
      <xdr:row>902</xdr:row>
      <xdr:rowOff>79987</xdr:rowOff>
    </xdr:to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/>
      </xdr:nvSpPr>
      <xdr:spPr>
        <a:xfrm>
          <a:off x="10144997" y="1717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971</xdr:row>
      <xdr:rowOff>91596</xdr:rowOff>
    </xdr:from>
    <xdr:to>
      <xdr:col>17</xdr:col>
      <xdr:colOff>296883</xdr:colOff>
      <xdr:row>978</xdr:row>
      <xdr:rowOff>95876</xdr:rowOff>
    </xdr:to>
    <xdr:sp macro="" textlink="">
      <xdr:nvSpPr>
        <xdr:cNvPr id="1416" name="textruta 45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/>
      </xdr:nvSpPr>
      <xdr:spPr>
        <a:xfrm>
          <a:off x="325372" y="185067096"/>
          <a:ext cx="5369011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957</xdr:row>
      <xdr:rowOff>85725</xdr:rowOff>
    </xdr:from>
    <xdr:to>
      <xdr:col>17</xdr:col>
      <xdr:colOff>295275</xdr:colOff>
      <xdr:row>971</xdr:row>
      <xdr:rowOff>95250</xdr:rowOff>
    </xdr:to>
    <xdr:graphicFrame macro="">
      <xdr:nvGraphicFramePr>
        <xdr:cNvPr id="2304" name="Diagram 1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</xdr:col>
      <xdr:colOff>0</xdr:colOff>
      <xdr:row>991</xdr:row>
      <xdr:rowOff>103819</xdr:rowOff>
    </xdr:from>
    <xdr:to>
      <xdr:col>17</xdr:col>
      <xdr:colOff>296883</xdr:colOff>
      <xdr:row>998</xdr:row>
      <xdr:rowOff>108097</xdr:rowOff>
    </xdr:to>
    <xdr:sp macro="" textlink="">
      <xdr:nvSpPr>
        <xdr:cNvPr id="1414" name="textruta 46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/>
      </xdr:nvSpPr>
      <xdr:spPr>
        <a:xfrm>
          <a:off x="317500" y="188889319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978</xdr:row>
      <xdr:rowOff>95250</xdr:rowOff>
    </xdr:from>
    <xdr:to>
      <xdr:col>17</xdr:col>
      <xdr:colOff>295275</xdr:colOff>
      <xdr:row>991</xdr:row>
      <xdr:rowOff>104775</xdr:rowOff>
    </xdr:to>
    <xdr:graphicFrame macro="">
      <xdr:nvGraphicFramePr>
        <xdr:cNvPr id="2306" name="Diagram 43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</xdr:col>
      <xdr:colOff>0</xdr:colOff>
      <xdr:row>951</xdr:row>
      <xdr:rowOff>79375</xdr:rowOff>
    </xdr:from>
    <xdr:to>
      <xdr:col>7</xdr:col>
      <xdr:colOff>308111</xdr:colOff>
      <xdr:row>952</xdr:row>
      <xdr:rowOff>79985</xdr:rowOff>
    </xdr:to>
    <xdr:sp macro="" textlink="'Ke1 Elevdata'!BC32">
      <xdr:nvSpPr>
        <xdr:cNvPr id="1410" name="TextBox 1409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/>
      </xdr:nvSpPr>
      <xdr:spPr>
        <a:xfrm>
          <a:off x="317500" y="181244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E3C964D0-FB9C-4C73-B917-B2D50B0BE6E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951</xdr:row>
      <xdr:rowOff>79375</xdr:rowOff>
    </xdr:from>
    <xdr:to>
      <xdr:col>16</xdr:col>
      <xdr:colOff>298007</xdr:colOff>
      <xdr:row>952</xdr:row>
      <xdr:rowOff>79985</xdr:rowOff>
    </xdr:to>
    <xdr:sp macro="" textlink="'Ke1 Elevdata'!BI32">
      <xdr:nvSpPr>
        <xdr:cNvPr id="1412" name="TextBox 1411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/>
      </xdr:nvSpPr>
      <xdr:spPr>
        <a:xfrm>
          <a:off x="5061629" y="181244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72D7034-71F9-4B9B-B1E8-D8695869400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951</xdr:row>
      <xdr:rowOff>79375</xdr:rowOff>
    </xdr:from>
    <xdr:to>
      <xdr:col>15</xdr:col>
      <xdr:colOff>299129</xdr:colOff>
      <xdr:row>952</xdr:row>
      <xdr:rowOff>79985</xdr:rowOff>
    </xdr:to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/>
      </xdr:nvSpPr>
      <xdr:spPr>
        <a:xfrm>
          <a:off x="4112497" y="181244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971</xdr:row>
      <xdr:rowOff>91596</xdr:rowOff>
    </xdr:from>
    <xdr:to>
      <xdr:col>36</xdr:col>
      <xdr:colOff>296885</xdr:colOff>
      <xdr:row>978</xdr:row>
      <xdr:rowOff>95876</xdr:rowOff>
    </xdr:to>
    <xdr:sp macro="" textlink="">
      <xdr:nvSpPr>
        <xdr:cNvPr id="1428" name="textruta 45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/>
      </xdr:nvSpPr>
      <xdr:spPr>
        <a:xfrm>
          <a:off x="6357872" y="185067096"/>
          <a:ext cx="536901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957</xdr:row>
      <xdr:rowOff>85725</xdr:rowOff>
    </xdr:from>
    <xdr:to>
      <xdr:col>36</xdr:col>
      <xdr:colOff>295275</xdr:colOff>
      <xdr:row>971</xdr:row>
      <xdr:rowOff>95250</xdr:rowOff>
    </xdr:to>
    <xdr:graphicFrame macro="">
      <xdr:nvGraphicFramePr>
        <xdr:cNvPr id="2311" name="Diagram 1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20</xdr:col>
      <xdr:colOff>0</xdr:colOff>
      <xdr:row>991</xdr:row>
      <xdr:rowOff>103819</xdr:rowOff>
    </xdr:from>
    <xdr:to>
      <xdr:col>36</xdr:col>
      <xdr:colOff>296885</xdr:colOff>
      <xdr:row>998</xdr:row>
      <xdr:rowOff>108097</xdr:rowOff>
    </xdr:to>
    <xdr:sp macro="" textlink="">
      <xdr:nvSpPr>
        <xdr:cNvPr id="1426" name="textruta 46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/>
      </xdr:nvSpPr>
      <xdr:spPr>
        <a:xfrm>
          <a:off x="6350000" y="188889319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978</xdr:row>
      <xdr:rowOff>95250</xdr:rowOff>
    </xdr:from>
    <xdr:to>
      <xdr:col>36</xdr:col>
      <xdr:colOff>295275</xdr:colOff>
      <xdr:row>991</xdr:row>
      <xdr:rowOff>104775</xdr:rowOff>
    </xdr:to>
    <xdr:graphicFrame macro="">
      <xdr:nvGraphicFramePr>
        <xdr:cNvPr id="2313" name="Diagram 43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20</xdr:col>
      <xdr:colOff>0</xdr:colOff>
      <xdr:row>951</xdr:row>
      <xdr:rowOff>79375</xdr:rowOff>
    </xdr:from>
    <xdr:to>
      <xdr:col>26</xdr:col>
      <xdr:colOff>308111</xdr:colOff>
      <xdr:row>952</xdr:row>
      <xdr:rowOff>79985</xdr:rowOff>
    </xdr:to>
    <xdr:sp macro="" textlink="'Ke1 Elevdata'!BC52">
      <xdr:nvSpPr>
        <xdr:cNvPr id="1422" name="TextBox 1421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/>
      </xdr:nvSpPr>
      <xdr:spPr>
        <a:xfrm>
          <a:off x="6350000" y="181244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471389A-FA21-410E-B59C-CE079CAB6EA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951</xdr:row>
      <xdr:rowOff>79375</xdr:rowOff>
    </xdr:from>
    <xdr:to>
      <xdr:col>35</xdr:col>
      <xdr:colOff>298007</xdr:colOff>
      <xdr:row>952</xdr:row>
      <xdr:rowOff>79985</xdr:rowOff>
    </xdr:to>
    <xdr:sp macro="" textlink="'Ke1 Elevdata'!BI52">
      <xdr:nvSpPr>
        <xdr:cNvPr id="1424" name="TextBox 1423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/>
      </xdr:nvSpPr>
      <xdr:spPr>
        <a:xfrm>
          <a:off x="11094129" y="181244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68A068D-6A17-41C5-AE31-372AEB893AB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951</xdr:row>
      <xdr:rowOff>79375</xdr:rowOff>
    </xdr:from>
    <xdr:to>
      <xdr:col>34</xdr:col>
      <xdr:colOff>299129</xdr:colOff>
      <xdr:row>952</xdr:row>
      <xdr:rowOff>79985</xdr:rowOff>
    </xdr:to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/>
      </xdr:nvSpPr>
      <xdr:spPr>
        <a:xfrm>
          <a:off x="10144997" y="181244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16"/>
  <sheetViews>
    <sheetView zoomScale="106" zoomScaleNormal="106" zoomScalePageLayoutView="145" workbookViewId="0">
      <selection activeCell="B9" sqref="B9"/>
    </sheetView>
  </sheetViews>
  <sheetFormatPr defaultColWidth="8.85546875" defaultRowHeight="15" x14ac:dyDescent="0.25"/>
  <cols>
    <col min="1" max="1" width="5.42578125" style="21" customWidth="1"/>
    <col min="2" max="2" width="17.42578125" style="22" customWidth="1"/>
    <col min="3" max="3" width="2.7109375" style="22" customWidth="1"/>
    <col min="4" max="6" width="2.42578125" style="18" customWidth="1"/>
    <col min="7" max="7" width="4" style="18" customWidth="1"/>
    <col min="8" max="58" width="2.42578125" style="18" customWidth="1"/>
    <col min="59" max="66" width="3.140625" style="18" bestFit="1" customWidth="1"/>
    <col min="68" max="73" width="9.140625" style="22" customWidth="1"/>
    <col min="74" max="74" width="12.85546875" style="22" customWidth="1"/>
    <col min="75" max="76" width="9.140625" style="22" customWidth="1"/>
    <col min="77" max="16384" width="8.85546875" style="22"/>
  </cols>
  <sheetData>
    <row r="1" spans="1:70" ht="20.25" customHeight="1" x14ac:dyDescent="0.25">
      <c r="A1" s="42" t="s">
        <v>149</v>
      </c>
      <c r="B1" s="39"/>
      <c r="C1" s="39"/>
      <c r="D1" s="45"/>
      <c r="E1" s="45"/>
      <c r="F1" s="40"/>
      <c r="G1" s="19"/>
      <c r="H1" s="19"/>
      <c r="I1" s="19"/>
      <c r="J1" s="19"/>
      <c r="K1" s="51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46"/>
      <c r="BN1" s="46"/>
    </row>
    <row r="2" spans="1:70" ht="20.25" customHeight="1" x14ac:dyDescent="0.25">
      <c r="A2" s="28" t="s">
        <v>21</v>
      </c>
      <c r="B2" s="39"/>
      <c r="C2" s="39"/>
      <c r="D2" s="38"/>
      <c r="E2" s="38"/>
      <c r="F2" s="40"/>
      <c r="G2" s="19"/>
      <c r="H2" s="19"/>
      <c r="I2" s="19"/>
      <c r="J2" s="19"/>
      <c r="K2" s="19"/>
      <c r="L2" s="19"/>
      <c r="M2" s="19"/>
      <c r="N2" s="19"/>
      <c r="O2" s="19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19"/>
      <c r="AC2" s="19"/>
      <c r="AD2" s="59"/>
      <c r="AE2" s="47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</row>
    <row r="3" spans="1:70" ht="20.25" customHeight="1" x14ac:dyDescent="0.25">
      <c r="A3" s="28" t="s">
        <v>193</v>
      </c>
      <c r="B3" s="39"/>
      <c r="C3" s="39"/>
      <c r="D3" s="38"/>
      <c r="E3" s="38"/>
      <c r="F3" s="4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</row>
    <row r="4" spans="1:70" ht="87" customHeight="1" x14ac:dyDescent="0.25">
      <c r="A4" s="43" t="s">
        <v>93</v>
      </c>
      <c r="B4" s="40" t="s">
        <v>104</v>
      </c>
      <c r="C4" s="40" t="s">
        <v>64</v>
      </c>
      <c r="D4" s="40" t="s">
        <v>103</v>
      </c>
      <c r="E4" s="60" t="s">
        <v>72</v>
      </c>
      <c r="F4" s="40" t="s">
        <v>24</v>
      </c>
      <c r="G4" s="110" t="s">
        <v>96</v>
      </c>
      <c r="H4" s="110" t="s">
        <v>150</v>
      </c>
      <c r="I4" s="110" t="s">
        <v>239</v>
      </c>
      <c r="J4" s="110" t="s">
        <v>240</v>
      </c>
      <c r="K4" s="110" t="s">
        <v>241</v>
      </c>
      <c r="L4" s="110" t="s">
        <v>154</v>
      </c>
      <c r="M4" s="110" t="s">
        <v>155</v>
      </c>
      <c r="N4" s="110" t="s">
        <v>156</v>
      </c>
      <c r="O4" s="110" t="s">
        <v>157</v>
      </c>
      <c r="P4" s="110" t="s">
        <v>238</v>
      </c>
      <c r="Q4" s="110" t="s">
        <v>158</v>
      </c>
      <c r="R4" s="110" t="s">
        <v>159</v>
      </c>
      <c r="S4" s="110" t="s">
        <v>160</v>
      </c>
      <c r="T4" s="110" t="s">
        <v>161</v>
      </c>
      <c r="U4" s="110" t="s">
        <v>97</v>
      </c>
      <c r="V4" s="110" t="s">
        <v>242</v>
      </c>
      <c r="W4" s="110" t="s">
        <v>243</v>
      </c>
      <c r="X4" s="110" t="s">
        <v>164</v>
      </c>
      <c r="Y4" s="110" t="s">
        <v>165</v>
      </c>
      <c r="Z4" s="110" t="s">
        <v>166</v>
      </c>
      <c r="AA4" s="110" t="s">
        <v>167</v>
      </c>
      <c r="AB4" s="110" t="s">
        <v>168</v>
      </c>
      <c r="AC4" s="110" t="s">
        <v>169</v>
      </c>
      <c r="AD4" s="110" t="s">
        <v>170</v>
      </c>
      <c r="AE4" s="110" t="s">
        <v>171</v>
      </c>
      <c r="AF4" s="110" t="s">
        <v>172</v>
      </c>
      <c r="AG4" s="110" t="s">
        <v>244</v>
      </c>
      <c r="AH4" s="110" t="s">
        <v>245</v>
      </c>
      <c r="AI4" s="110" t="s">
        <v>246</v>
      </c>
      <c r="AJ4" s="110" t="s">
        <v>247</v>
      </c>
      <c r="AK4" s="110" t="s">
        <v>98</v>
      </c>
      <c r="AL4" s="110" t="s">
        <v>177</v>
      </c>
      <c r="AM4" s="110" t="s">
        <v>178</v>
      </c>
      <c r="AN4" s="110" t="s">
        <v>99</v>
      </c>
      <c r="AO4" s="110" t="s">
        <v>179</v>
      </c>
      <c r="AP4" s="110" t="s">
        <v>180</v>
      </c>
      <c r="AQ4" s="110" t="s">
        <v>248</v>
      </c>
      <c r="AR4" s="110" t="s">
        <v>249</v>
      </c>
      <c r="AS4" s="110" t="s">
        <v>250</v>
      </c>
      <c r="AT4" s="110" t="s">
        <v>251</v>
      </c>
      <c r="AU4" s="110" t="s">
        <v>252</v>
      </c>
      <c r="AV4" s="110" t="s">
        <v>252</v>
      </c>
      <c r="AW4" s="110" t="s">
        <v>186</v>
      </c>
      <c r="AX4" s="110" t="s">
        <v>187</v>
      </c>
      <c r="AY4" s="110" t="s">
        <v>188</v>
      </c>
      <c r="AZ4" s="110" t="s">
        <v>100</v>
      </c>
      <c r="BA4" s="110" t="s">
        <v>101</v>
      </c>
      <c r="BB4" s="110" t="s">
        <v>189</v>
      </c>
      <c r="BC4" s="110" t="s">
        <v>190</v>
      </c>
      <c r="BD4" s="110" t="s">
        <v>191</v>
      </c>
      <c r="BE4" s="110" t="s">
        <v>102</v>
      </c>
      <c r="BF4" s="49" t="s">
        <v>192</v>
      </c>
      <c r="BG4" s="20" t="s">
        <v>22</v>
      </c>
      <c r="BH4" s="20" t="s">
        <v>3</v>
      </c>
      <c r="BI4" s="20" t="s">
        <v>4</v>
      </c>
      <c r="BJ4" s="20" t="s">
        <v>5</v>
      </c>
      <c r="BK4" s="20" t="s">
        <v>27</v>
      </c>
      <c r="BL4" s="20" t="s">
        <v>23</v>
      </c>
      <c r="BM4" s="20" t="s">
        <v>105</v>
      </c>
      <c r="BN4" s="20" t="s">
        <v>84</v>
      </c>
    </row>
    <row r="5" spans="1:70" ht="65.25" customHeight="1" x14ac:dyDescent="0.25">
      <c r="A5" s="150" t="s">
        <v>226</v>
      </c>
      <c r="B5" s="148" t="s">
        <v>227</v>
      </c>
      <c r="C5" s="149" t="s">
        <v>64</v>
      </c>
      <c r="D5" s="149" t="s">
        <v>228</v>
      </c>
      <c r="E5" s="149" t="s">
        <v>229</v>
      </c>
      <c r="F5" s="149" t="s">
        <v>230</v>
      </c>
      <c r="G5" s="110" t="s">
        <v>96</v>
      </c>
      <c r="H5" s="110" t="s">
        <v>150</v>
      </c>
      <c r="I5" s="110" t="s">
        <v>239</v>
      </c>
      <c r="J5" s="110" t="s">
        <v>240</v>
      </c>
      <c r="K5" s="110" t="s">
        <v>241</v>
      </c>
      <c r="L5" s="110" t="s">
        <v>154</v>
      </c>
      <c r="M5" s="110" t="s">
        <v>155</v>
      </c>
      <c r="N5" s="110" t="s">
        <v>156</v>
      </c>
      <c r="O5" s="110" t="s">
        <v>157</v>
      </c>
      <c r="P5" s="110" t="s">
        <v>238</v>
      </c>
      <c r="Q5" s="110" t="s">
        <v>158</v>
      </c>
      <c r="R5" s="110" t="s">
        <v>159</v>
      </c>
      <c r="S5" s="110" t="s">
        <v>160</v>
      </c>
      <c r="T5" s="110" t="s">
        <v>161</v>
      </c>
      <c r="U5" s="110" t="s">
        <v>97</v>
      </c>
      <c r="V5" s="110" t="s">
        <v>242</v>
      </c>
      <c r="W5" s="110" t="s">
        <v>243</v>
      </c>
      <c r="X5" s="110" t="s">
        <v>164</v>
      </c>
      <c r="Y5" s="110" t="s">
        <v>165</v>
      </c>
      <c r="Z5" s="110" t="s">
        <v>166</v>
      </c>
      <c r="AA5" s="110" t="s">
        <v>167</v>
      </c>
      <c r="AB5" s="110" t="s">
        <v>168</v>
      </c>
      <c r="AC5" s="110" t="s">
        <v>169</v>
      </c>
      <c r="AD5" s="110" t="s">
        <v>170</v>
      </c>
      <c r="AE5" s="110" t="s">
        <v>171</v>
      </c>
      <c r="AF5" s="110" t="s">
        <v>172</v>
      </c>
      <c r="AG5" s="110" t="s">
        <v>244</v>
      </c>
      <c r="AH5" s="110" t="s">
        <v>245</v>
      </c>
      <c r="AI5" s="110" t="s">
        <v>246</v>
      </c>
      <c r="AJ5" s="110" t="s">
        <v>247</v>
      </c>
      <c r="AK5" s="110" t="s">
        <v>98</v>
      </c>
      <c r="AL5" s="110" t="s">
        <v>177</v>
      </c>
      <c r="AM5" s="110" t="s">
        <v>178</v>
      </c>
      <c r="AN5" s="110" t="s">
        <v>99</v>
      </c>
      <c r="AO5" s="110" t="s">
        <v>179</v>
      </c>
      <c r="AP5" s="110" t="s">
        <v>180</v>
      </c>
      <c r="AQ5" s="110" t="s">
        <v>248</v>
      </c>
      <c r="AR5" s="110" t="s">
        <v>249</v>
      </c>
      <c r="AS5" s="110" t="s">
        <v>250</v>
      </c>
      <c r="AT5" s="110" t="s">
        <v>251</v>
      </c>
      <c r="AU5" s="110" t="s">
        <v>253</v>
      </c>
      <c r="AV5" s="110" t="s">
        <v>254</v>
      </c>
      <c r="AW5" s="110" t="s">
        <v>186</v>
      </c>
      <c r="AX5" s="110" t="s">
        <v>187</v>
      </c>
      <c r="AY5" s="110" t="s">
        <v>188</v>
      </c>
      <c r="AZ5" s="110" t="s">
        <v>100</v>
      </c>
      <c r="BA5" s="110" t="s">
        <v>101</v>
      </c>
      <c r="BB5" s="110" t="s">
        <v>189</v>
      </c>
      <c r="BC5" s="110" t="s">
        <v>190</v>
      </c>
      <c r="BD5" s="110" t="s">
        <v>191</v>
      </c>
      <c r="BE5" s="110" t="s">
        <v>102</v>
      </c>
      <c r="BF5" s="49" t="s">
        <v>192</v>
      </c>
      <c r="BG5" s="151" t="s">
        <v>22</v>
      </c>
      <c r="BH5" s="151" t="s">
        <v>231</v>
      </c>
      <c r="BI5" s="151" t="s">
        <v>232</v>
      </c>
      <c r="BJ5" s="151" t="s">
        <v>233</v>
      </c>
      <c r="BK5" s="151" t="s">
        <v>234</v>
      </c>
      <c r="BL5" s="151" t="s">
        <v>235</v>
      </c>
      <c r="BM5" s="151" t="s">
        <v>236</v>
      </c>
      <c r="BN5" s="151" t="s">
        <v>237</v>
      </c>
    </row>
    <row r="6" spans="1:70" ht="20.25" customHeight="1" x14ac:dyDescent="0.25">
      <c r="A6" s="40"/>
      <c r="B6" s="123"/>
      <c r="C6" s="40"/>
      <c r="D6" s="60"/>
      <c r="E6" s="60"/>
      <c r="F6" s="20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20"/>
      <c r="BH6" s="20"/>
      <c r="BI6" s="20"/>
      <c r="BJ6" s="20"/>
      <c r="BK6" s="20"/>
      <c r="BL6" s="20"/>
      <c r="BM6" s="20"/>
      <c r="BN6" s="20"/>
    </row>
    <row r="7" spans="1:70" ht="19.5" customHeight="1" x14ac:dyDescent="0.25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</row>
    <row r="8" spans="1:70" s="21" customFormat="1" ht="12" x14ac:dyDescent="0.2">
      <c r="A8" s="128"/>
      <c r="B8" s="129" t="s">
        <v>92</v>
      </c>
      <c r="C8" s="130"/>
      <c r="D8" s="131"/>
      <c r="E8" s="131"/>
      <c r="F8" s="131"/>
      <c r="G8" s="50" t="s">
        <v>3</v>
      </c>
      <c r="H8" s="127" t="s">
        <v>3</v>
      </c>
      <c r="I8" s="127" t="s">
        <v>3</v>
      </c>
      <c r="J8" s="127" t="s">
        <v>3</v>
      </c>
      <c r="K8" s="127" t="s">
        <v>3</v>
      </c>
      <c r="L8" s="127" t="s">
        <v>3</v>
      </c>
      <c r="M8" s="127" t="s">
        <v>4</v>
      </c>
      <c r="N8" s="127" t="s">
        <v>3</v>
      </c>
      <c r="O8" s="127" t="s">
        <v>3</v>
      </c>
      <c r="P8" s="127" t="s">
        <v>4</v>
      </c>
      <c r="Q8" s="127" t="s">
        <v>3</v>
      </c>
      <c r="R8" s="127" t="s">
        <v>3</v>
      </c>
      <c r="S8" s="127" t="s">
        <v>4</v>
      </c>
      <c r="T8" s="127" t="s">
        <v>4</v>
      </c>
      <c r="U8" s="127" t="s">
        <v>3</v>
      </c>
      <c r="V8" s="127" t="s">
        <v>3</v>
      </c>
      <c r="W8" s="127" t="s">
        <v>4</v>
      </c>
      <c r="X8" s="127" t="s">
        <v>3</v>
      </c>
      <c r="Y8" s="127" t="s">
        <v>4</v>
      </c>
      <c r="Z8" s="127" t="s">
        <v>5</v>
      </c>
      <c r="AA8" s="127" t="s">
        <v>3</v>
      </c>
      <c r="AB8" s="127" t="s">
        <v>4</v>
      </c>
      <c r="AC8" s="127" t="s">
        <v>5</v>
      </c>
      <c r="AD8" s="127" t="s">
        <v>3</v>
      </c>
      <c r="AE8" s="127" t="s">
        <v>3</v>
      </c>
      <c r="AF8" s="127" t="s">
        <v>4</v>
      </c>
      <c r="AG8" s="127" t="s">
        <v>5</v>
      </c>
      <c r="AH8" s="127" t="s">
        <v>4</v>
      </c>
      <c r="AI8" s="127" t="s">
        <v>4</v>
      </c>
      <c r="AJ8" s="127" t="s">
        <v>5</v>
      </c>
      <c r="AK8" s="127" t="s">
        <v>3</v>
      </c>
      <c r="AL8" s="127" t="s">
        <v>3</v>
      </c>
      <c r="AM8" s="127" t="s">
        <v>4</v>
      </c>
      <c r="AN8" s="127" t="s">
        <v>5</v>
      </c>
      <c r="AO8" s="127" t="s">
        <v>5</v>
      </c>
      <c r="AP8" s="127" t="s">
        <v>3</v>
      </c>
      <c r="AQ8" s="127" t="s">
        <v>4</v>
      </c>
      <c r="AR8" s="127" t="s">
        <v>3</v>
      </c>
      <c r="AS8" s="127" t="s">
        <v>4</v>
      </c>
      <c r="AT8" s="127" t="s">
        <v>5</v>
      </c>
      <c r="AU8" s="127" t="s">
        <v>5</v>
      </c>
      <c r="AV8" s="127" t="s">
        <v>5</v>
      </c>
      <c r="AW8" s="127" t="s">
        <v>3</v>
      </c>
      <c r="AX8" s="127" t="s">
        <v>4</v>
      </c>
      <c r="AY8" s="127" t="s">
        <v>3</v>
      </c>
      <c r="AZ8" s="127" t="s">
        <v>3</v>
      </c>
      <c r="BA8" s="127" t="s">
        <v>4</v>
      </c>
      <c r="BB8" s="127" t="s">
        <v>3</v>
      </c>
      <c r="BC8" s="127" t="s">
        <v>4</v>
      </c>
      <c r="BD8" s="127" t="s">
        <v>5</v>
      </c>
      <c r="BE8" s="127" t="s">
        <v>3</v>
      </c>
      <c r="BF8" s="127" t="s">
        <v>5</v>
      </c>
      <c r="BG8" s="61">
        <v>52</v>
      </c>
      <c r="BH8" s="61">
        <v>25</v>
      </c>
      <c r="BI8" s="61">
        <v>16</v>
      </c>
      <c r="BJ8" s="61">
        <v>11</v>
      </c>
      <c r="BK8" s="61">
        <v>27</v>
      </c>
      <c r="BL8" s="24"/>
      <c r="BM8" s="25"/>
      <c r="BN8" s="24"/>
    </row>
    <row r="9" spans="1:70" x14ac:dyDescent="0.25">
      <c r="A9" s="132" t="str">
        <f>CONCATENATE(Elevdata!A4)</f>
        <v/>
      </c>
      <c r="B9" s="133" t="str">
        <f>CONCATENATE(Elevdata!B4)</f>
        <v/>
      </c>
      <c r="C9" s="133" t="str">
        <f>CONCATENATE(Elevdata!C4)</f>
        <v/>
      </c>
      <c r="D9" s="133" t="str">
        <f>CONCATENATE(Elevdata!D4)</f>
        <v/>
      </c>
      <c r="E9" s="133" t="str">
        <f>CONCATENATE(Elevdata!E4)</f>
        <v/>
      </c>
      <c r="F9" s="133" t="str">
        <f>CONCATENATE(Elevdata!F4)</f>
        <v/>
      </c>
      <c r="G9" s="134" t="str">
        <f>CONCATENATE(Elevdata!G4)</f>
        <v/>
      </c>
      <c r="H9" s="135" t="str">
        <f>CONCATENATE(Elevdata!H4)</f>
        <v/>
      </c>
      <c r="I9" s="135" t="str">
        <f>CONCATENATE(Elevdata!I4)</f>
        <v/>
      </c>
      <c r="J9" s="135" t="str">
        <f>CONCATENATE(Elevdata!J4)</f>
        <v/>
      </c>
      <c r="K9" s="135" t="str">
        <f>CONCATENATE(Elevdata!K4)</f>
        <v/>
      </c>
      <c r="L9" s="135" t="str">
        <f>CONCATENATE(Elevdata!L4)</f>
        <v/>
      </c>
      <c r="M9" s="135" t="str">
        <f>CONCATENATE(Elevdata!M4)</f>
        <v/>
      </c>
      <c r="N9" s="135" t="str">
        <f>CONCATENATE(Elevdata!N4)</f>
        <v/>
      </c>
      <c r="O9" s="135" t="str">
        <f>CONCATENATE(Elevdata!O4)</f>
        <v/>
      </c>
      <c r="P9" s="135" t="str">
        <f>CONCATENATE(Elevdata!P4)</f>
        <v/>
      </c>
      <c r="Q9" s="135" t="str">
        <f>CONCATENATE(Elevdata!Q4)</f>
        <v/>
      </c>
      <c r="R9" s="135" t="str">
        <f>CONCATENATE(Elevdata!R4)</f>
        <v/>
      </c>
      <c r="S9" s="135" t="str">
        <f>CONCATENATE(Elevdata!S4)</f>
        <v/>
      </c>
      <c r="T9" s="135" t="str">
        <f>CONCATENATE(Elevdata!T4)</f>
        <v/>
      </c>
      <c r="U9" s="135" t="str">
        <f>CONCATENATE(Elevdata!U4)</f>
        <v/>
      </c>
      <c r="V9" s="135" t="str">
        <f>CONCATENATE(Elevdata!V4)</f>
        <v/>
      </c>
      <c r="W9" s="135" t="str">
        <f>CONCATENATE(Elevdata!W4)</f>
        <v/>
      </c>
      <c r="X9" s="135" t="str">
        <f>CONCATENATE(Elevdata!X4)</f>
        <v/>
      </c>
      <c r="Y9" s="135" t="str">
        <f>CONCATENATE(Elevdata!Y4)</f>
        <v/>
      </c>
      <c r="Z9" s="135" t="str">
        <f>CONCATENATE(Elevdata!Z4)</f>
        <v/>
      </c>
      <c r="AA9" s="135" t="str">
        <f>CONCATENATE(Elevdata!AA4)</f>
        <v/>
      </c>
      <c r="AB9" s="135" t="str">
        <f>CONCATENATE(Elevdata!AB4)</f>
        <v/>
      </c>
      <c r="AC9" s="135" t="str">
        <f>CONCATENATE(Elevdata!AC4)</f>
        <v/>
      </c>
      <c r="AD9" s="135" t="str">
        <f>CONCATENATE(Elevdata!AD4)</f>
        <v/>
      </c>
      <c r="AE9" s="135" t="str">
        <f>CONCATENATE(Elevdata!AE4)</f>
        <v/>
      </c>
      <c r="AF9" s="135" t="str">
        <f>CONCATENATE(Elevdata!AF4)</f>
        <v/>
      </c>
      <c r="AG9" s="135" t="str">
        <f>CONCATENATE(Elevdata!AG4)</f>
        <v/>
      </c>
      <c r="AH9" s="135" t="str">
        <f>CONCATENATE(Elevdata!AH4)</f>
        <v/>
      </c>
      <c r="AI9" s="135" t="str">
        <f>CONCATENATE(Elevdata!AI4)</f>
        <v/>
      </c>
      <c r="AJ9" s="135" t="str">
        <f>CONCATENATE(Elevdata!AJ4)</f>
        <v/>
      </c>
      <c r="AK9" s="135" t="str">
        <f>CONCATENATE(Elevdata!AK4)</f>
        <v/>
      </c>
      <c r="AL9" s="135" t="str">
        <f>CONCATENATE(Elevdata!AL4)</f>
        <v/>
      </c>
      <c r="AM9" s="135" t="str">
        <f>CONCATENATE(Elevdata!AM4)</f>
        <v/>
      </c>
      <c r="AN9" s="135" t="str">
        <f>CONCATENATE(Elevdata!AN4)</f>
        <v/>
      </c>
      <c r="AO9" s="135" t="str">
        <f>CONCATENATE(Elevdata!AO4)</f>
        <v/>
      </c>
      <c r="AP9" s="135" t="str">
        <f>CONCATENATE(Elevdata!AP4)</f>
        <v/>
      </c>
      <c r="AQ9" s="135" t="str">
        <f>CONCATENATE(Elevdata!AQ4)</f>
        <v/>
      </c>
      <c r="AR9" s="135" t="str">
        <f>CONCATENATE(Elevdata!AR4)</f>
        <v/>
      </c>
      <c r="AS9" s="135" t="str">
        <f>CONCATENATE(Elevdata!AS4)</f>
        <v/>
      </c>
      <c r="AT9" s="135" t="str">
        <f>CONCATENATE(Elevdata!AT4)</f>
        <v/>
      </c>
      <c r="AU9" s="135" t="str">
        <f>CONCATENATE(Elevdata!AU4)</f>
        <v/>
      </c>
      <c r="AV9" s="135" t="str">
        <f>CONCATENATE(Elevdata!AV4)</f>
        <v/>
      </c>
      <c r="AW9" s="135" t="str">
        <f>CONCATENATE(Elevdata!AW4)</f>
        <v/>
      </c>
      <c r="AX9" s="135" t="str">
        <f>CONCATENATE(Elevdata!AX4)</f>
        <v/>
      </c>
      <c r="AY9" s="135" t="str">
        <f>CONCATENATE(Elevdata!AY4)</f>
        <v/>
      </c>
      <c r="AZ9" s="135" t="str">
        <f>CONCATENATE(Elevdata!AZ4)</f>
        <v/>
      </c>
      <c r="BA9" s="135" t="str">
        <f>CONCATENATE(Elevdata!BA4)</f>
        <v/>
      </c>
      <c r="BB9" s="135" t="str">
        <f>CONCATENATE(Elevdata!BB4)</f>
        <v/>
      </c>
      <c r="BC9" s="135" t="str">
        <f>CONCATENATE(Elevdata!BC4)</f>
        <v/>
      </c>
      <c r="BD9" s="135" t="str">
        <f>CONCATENATE(Elevdata!BD4)</f>
        <v/>
      </c>
      <c r="BE9" s="135" t="str">
        <f>CONCATENATE(Elevdata!BE4)</f>
        <v/>
      </c>
      <c r="BF9" s="135" t="str">
        <f>CONCATENATE(Elevdata!BF4)</f>
        <v/>
      </c>
      <c r="BG9" s="135" t="str">
        <f>CONCATENATE(Elevdata!BG4)</f>
        <v/>
      </c>
      <c r="BH9" s="135" t="str">
        <f>CONCATENATE(Elevdata!BH4)</f>
        <v/>
      </c>
      <c r="BI9" s="135" t="str">
        <f>CONCATENATE(Elevdata!BI4)</f>
        <v/>
      </c>
      <c r="BJ9" s="135" t="str">
        <f>CONCATENATE(Elevdata!BJ4)</f>
        <v/>
      </c>
      <c r="BK9" s="135" t="str">
        <f>CONCATENATE(Elevdata!BK4)</f>
        <v/>
      </c>
      <c r="BL9" s="135" t="str">
        <f>CONCATENATE(Elevdata!BL4)</f>
        <v>F</v>
      </c>
      <c r="BM9" s="135" t="str">
        <f>CONCATENATE(Elevdata!BM4)</f>
        <v>X</v>
      </c>
      <c r="BN9" s="135" t="str">
        <f>CONCATENATE(Elevdata!BN4)</f>
        <v>X</v>
      </c>
      <c r="BO9" s="53"/>
      <c r="BP9" s="65"/>
      <c r="BQ9" s="66"/>
      <c r="BR9" s="67"/>
    </row>
    <row r="10" spans="1:70" x14ac:dyDescent="0.25">
      <c r="A10" s="136" t="str">
        <f>CONCATENATE(Elevdata!A5)</f>
        <v/>
      </c>
      <c r="B10" s="137" t="str">
        <f>CONCATENATE(Elevdata!B5)</f>
        <v/>
      </c>
      <c r="C10" s="137" t="str">
        <f>CONCATENATE(Elevdata!C5)</f>
        <v/>
      </c>
      <c r="D10" s="137" t="str">
        <f>CONCATENATE(Elevdata!D5)</f>
        <v/>
      </c>
      <c r="E10" s="137" t="str">
        <f>CONCATENATE(Elevdata!E5)</f>
        <v/>
      </c>
      <c r="F10" s="137" t="str">
        <f>CONCATENATE(Elevdata!F5)</f>
        <v/>
      </c>
      <c r="G10" s="135" t="str">
        <f>CONCATENATE(Elevdata!G5)</f>
        <v/>
      </c>
      <c r="H10" s="135" t="str">
        <f>CONCATENATE(Elevdata!H5)</f>
        <v/>
      </c>
      <c r="I10" s="135" t="str">
        <f>CONCATENATE(Elevdata!I5)</f>
        <v/>
      </c>
      <c r="J10" s="135" t="str">
        <f>CONCATENATE(Elevdata!J5)</f>
        <v/>
      </c>
      <c r="K10" s="135" t="str">
        <f>CONCATENATE(Elevdata!K5)</f>
        <v/>
      </c>
      <c r="L10" s="135" t="str">
        <f>CONCATENATE(Elevdata!L5)</f>
        <v/>
      </c>
      <c r="M10" s="135" t="str">
        <f>CONCATENATE(Elevdata!M5)</f>
        <v/>
      </c>
      <c r="N10" s="135" t="str">
        <f>CONCATENATE(Elevdata!N5)</f>
        <v/>
      </c>
      <c r="O10" s="135" t="str">
        <f>CONCATENATE(Elevdata!O5)</f>
        <v/>
      </c>
      <c r="P10" s="135" t="str">
        <f>CONCATENATE(Elevdata!P5)</f>
        <v/>
      </c>
      <c r="Q10" s="135" t="str">
        <f>CONCATENATE(Elevdata!Q5)</f>
        <v/>
      </c>
      <c r="R10" s="135" t="str">
        <f>CONCATENATE(Elevdata!R5)</f>
        <v/>
      </c>
      <c r="S10" s="135" t="str">
        <f>CONCATENATE(Elevdata!S5)</f>
        <v/>
      </c>
      <c r="T10" s="135" t="str">
        <f>CONCATENATE(Elevdata!T5)</f>
        <v/>
      </c>
      <c r="U10" s="135" t="str">
        <f>CONCATENATE(Elevdata!U5)</f>
        <v/>
      </c>
      <c r="V10" s="135" t="str">
        <f>CONCATENATE(Elevdata!V5)</f>
        <v/>
      </c>
      <c r="W10" s="135" t="str">
        <f>CONCATENATE(Elevdata!W5)</f>
        <v/>
      </c>
      <c r="X10" s="135" t="str">
        <f>CONCATENATE(Elevdata!X5)</f>
        <v/>
      </c>
      <c r="Y10" s="135" t="str">
        <f>CONCATENATE(Elevdata!Y5)</f>
        <v/>
      </c>
      <c r="Z10" s="135" t="str">
        <f>CONCATENATE(Elevdata!Z5)</f>
        <v/>
      </c>
      <c r="AA10" s="135" t="str">
        <f>CONCATENATE(Elevdata!AA5)</f>
        <v/>
      </c>
      <c r="AB10" s="135" t="str">
        <f>CONCATENATE(Elevdata!AB5)</f>
        <v/>
      </c>
      <c r="AC10" s="135" t="str">
        <f>CONCATENATE(Elevdata!AC5)</f>
        <v/>
      </c>
      <c r="AD10" s="135" t="str">
        <f>CONCATENATE(Elevdata!AD5)</f>
        <v/>
      </c>
      <c r="AE10" s="135" t="str">
        <f>CONCATENATE(Elevdata!AE5)</f>
        <v/>
      </c>
      <c r="AF10" s="135" t="str">
        <f>CONCATENATE(Elevdata!AF5)</f>
        <v/>
      </c>
      <c r="AG10" s="135" t="str">
        <f>CONCATENATE(Elevdata!AG5)</f>
        <v/>
      </c>
      <c r="AH10" s="135" t="str">
        <f>CONCATENATE(Elevdata!AH5)</f>
        <v/>
      </c>
      <c r="AI10" s="135" t="str">
        <f>CONCATENATE(Elevdata!AI5)</f>
        <v/>
      </c>
      <c r="AJ10" s="135" t="str">
        <f>CONCATENATE(Elevdata!AJ5)</f>
        <v/>
      </c>
      <c r="AK10" s="135" t="str">
        <f>CONCATENATE(Elevdata!AK5)</f>
        <v/>
      </c>
      <c r="AL10" s="135" t="str">
        <f>CONCATENATE(Elevdata!AL5)</f>
        <v/>
      </c>
      <c r="AM10" s="135" t="str">
        <f>CONCATENATE(Elevdata!AM5)</f>
        <v/>
      </c>
      <c r="AN10" s="135" t="str">
        <f>CONCATENATE(Elevdata!AN5)</f>
        <v/>
      </c>
      <c r="AO10" s="135" t="str">
        <f>CONCATENATE(Elevdata!AO5)</f>
        <v/>
      </c>
      <c r="AP10" s="135" t="str">
        <f>CONCATENATE(Elevdata!AP5)</f>
        <v/>
      </c>
      <c r="AQ10" s="135" t="str">
        <f>CONCATENATE(Elevdata!AQ5)</f>
        <v/>
      </c>
      <c r="AR10" s="135" t="str">
        <f>CONCATENATE(Elevdata!AR5)</f>
        <v/>
      </c>
      <c r="AS10" s="135" t="str">
        <f>CONCATENATE(Elevdata!AS5)</f>
        <v/>
      </c>
      <c r="AT10" s="135" t="str">
        <f>CONCATENATE(Elevdata!AT5)</f>
        <v/>
      </c>
      <c r="AU10" s="135" t="str">
        <f>CONCATENATE(Elevdata!AU5)</f>
        <v/>
      </c>
      <c r="AV10" s="135" t="str">
        <f>CONCATENATE(Elevdata!AV5)</f>
        <v/>
      </c>
      <c r="AW10" s="135" t="str">
        <f>CONCATENATE(Elevdata!AW5)</f>
        <v/>
      </c>
      <c r="AX10" s="135" t="str">
        <f>CONCATENATE(Elevdata!AX5)</f>
        <v/>
      </c>
      <c r="AY10" s="135" t="str">
        <f>CONCATENATE(Elevdata!AY5)</f>
        <v/>
      </c>
      <c r="AZ10" s="135" t="str">
        <f>CONCATENATE(Elevdata!AZ5)</f>
        <v/>
      </c>
      <c r="BA10" s="135" t="str">
        <f>CONCATENATE(Elevdata!BA5)</f>
        <v/>
      </c>
      <c r="BB10" s="135" t="str">
        <f>CONCATENATE(Elevdata!BB5)</f>
        <v/>
      </c>
      <c r="BC10" s="135" t="str">
        <f>CONCATENATE(Elevdata!BC5)</f>
        <v/>
      </c>
      <c r="BD10" s="135" t="str">
        <f>CONCATENATE(Elevdata!BD5)</f>
        <v/>
      </c>
      <c r="BE10" s="135" t="str">
        <f>CONCATENATE(Elevdata!BE5)</f>
        <v/>
      </c>
      <c r="BF10" s="135" t="str">
        <f>CONCATENATE(Elevdata!BF5)</f>
        <v/>
      </c>
      <c r="BG10" s="135" t="str">
        <f>CONCATENATE(Elevdata!BG5)</f>
        <v/>
      </c>
      <c r="BH10" s="135" t="str">
        <f>CONCATENATE(Elevdata!BH5)</f>
        <v/>
      </c>
      <c r="BI10" s="135" t="str">
        <f>CONCATENATE(Elevdata!BI5)</f>
        <v/>
      </c>
      <c r="BJ10" s="135" t="str">
        <f>CONCATENATE(Elevdata!BJ5)</f>
        <v/>
      </c>
      <c r="BK10" s="135" t="str">
        <f>CONCATENATE(Elevdata!BK5)</f>
        <v/>
      </c>
      <c r="BL10" s="135" t="str">
        <f>CONCATENATE(Elevdata!BL5)</f>
        <v>F</v>
      </c>
      <c r="BM10" s="135" t="str">
        <f>CONCATENATE(Elevdata!BM5)</f>
        <v>X</v>
      </c>
      <c r="BN10" s="135" t="str">
        <f>CONCATENATE(Elevdata!BN5)</f>
        <v>X</v>
      </c>
      <c r="BO10" s="53"/>
      <c r="BP10" s="65"/>
      <c r="BQ10" s="66"/>
      <c r="BR10" s="67"/>
    </row>
    <row r="11" spans="1:70" x14ac:dyDescent="0.25">
      <c r="A11" s="136" t="str">
        <f>CONCATENATE(Elevdata!A6)</f>
        <v/>
      </c>
      <c r="B11" s="137" t="str">
        <f>CONCATENATE(Elevdata!B6)</f>
        <v/>
      </c>
      <c r="C11" s="137" t="str">
        <f>CONCATENATE(Elevdata!C6)</f>
        <v/>
      </c>
      <c r="D11" s="137" t="str">
        <f>CONCATENATE(Elevdata!D6)</f>
        <v/>
      </c>
      <c r="E11" s="137" t="str">
        <f>CONCATENATE(Elevdata!E6)</f>
        <v/>
      </c>
      <c r="F11" s="137" t="str">
        <f>CONCATENATE(Elevdata!F6)</f>
        <v/>
      </c>
      <c r="G11" s="135" t="str">
        <f>CONCATENATE(Elevdata!G6)</f>
        <v/>
      </c>
      <c r="H11" s="135" t="str">
        <f>CONCATENATE(Elevdata!H6)</f>
        <v/>
      </c>
      <c r="I11" s="135" t="str">
        <f>CONCATENATE(Elevdata!I6)</f>
        <v/>
      </c>
      <c r="J11" s="135" t="str">
        <f>CONCATENATE(Elevdata!J6)</f>
        <v/>
      </c>
      <c r="K11" s="135" t="str">
        <f>CONCATENATE(Elevdata!K6)</f>
        <v/>
      </c>
      <c r="L11" s="135" t="str">
        <f>CONCATENATE(Elevdata!L6)</f>
        <v/>
      </c>
      <c r="M11" s="135" t="str">
        <f>CONCATENATE(Elevdata!M6)</f>
        <v/>
      </c>
      <c r="N11" s="135" t="str">
        <f>CONCATENATE(Elevdata!N6)</f>
        <v/>
      </c>
      <c r="O11" s="135" t="str">
        <f>CONCATENATE(Elevdata!O6)</f>
        <v/>
      </c>
      <c r="P11" s="135" t="str">
        <f>CONCATENATE(Elevdata!P6)</f>
        <v/>
      </c>
      <c r="Q11" s="135" t="str">
        <f>CONCATENATE(Elevdata!Q6)</f>
        <v/>
      </c>
      <c r="R11" s="135" t="str">
        <f>CONCATENATE(Elevdata!R6)</f>
        <v/>
      </c>
      <c r="S11" s="135" t="str">
        <f>CONCATENATE(Elevdata!S6)</f>
        <v/>
      </c>
      <c r="T11" s="135" t="str">
        <f>CONCATENATE(Elevdata!T6)</f>
        <v/>
      </c>
      <c r="U11" s="135" t="str">
        <f>CONCATENATE(Elevdata!U6)</f>
        <v/>
      </c>
      <c r="V11" s="135" t="str">
        <f>CONCATENATE(Elevdata!V6)</f>
        <v/>
      </c>
      <c r="W11" s="135" t="str">
        <f>CONCATENATE(Elevdata!W6)</f>
        <v/>
      </c>
      <c r="X11" s="135" t="str">
        <f>CONCATENATE(Elevdata!X6)</f>
        <v/>
      </c>
      <c r="Y11" s="135" t="str">
        <f>CONCATENATE(Elevdata!Y6)</f>
        <v/>
      </c>
      <c r="Z11" s="135" t="str">
        <f>CONCATENATE(Elevdata!Z6)</f>
        <v/>
      </c>
      <c r="AA11" s="135" t="str">
        <f>CONCATENATE(Elevdata!AA6)</f>
        <v/>
      </c>
      <c r="AB11" s="135" t="str">
        <f>CONCATENATE(Elevdata!AB6)</f>
        <v/>
      </c>
      <c r="AC11" s="135" t="str">
        <f>CONCATENATE(Elevdata!AC6)</f>
        <v/>
      </c>
      <c r="AD11" s="135" t="str">
        <f>CONCATENATE(Elevdata!AD6)</f>
        <v/>
      </c>
      <c r="AE11" s="135" t="str">
        <f>CONCATENATE(Elevdata!AE6)</f>
        <v/>
      </c>
      <c r="AF11" s="135" t="str">
        <f>CONCATENATE(Elevdata!AF6)</f>
        <v/>
      </c>
      <c r="AG11" s="135" t="str">
        <f>CONCATENATE(Elevdata!AG6)</f>
        <v/>
      </c>
      <c r="AH11" s="135" t="str">
        <f>CONCATENATE(Elevdata!AH6)</f>
        <v/>
      </c>
      <c r="AI11" s="135" t="str">
        <f>CONCATENATE(Elevdata!AI6)</f>
        <v/>
      </c>
      <c r="AJ11" s="135" t="str">
        <f>CONCATENATE(Elevdata!AJ6)</f>
        <v/>
      </c>
      <c r="AK11" s="135" t="str">
        <f>CONCATENATE(Elevdata!AK6)</f>
        <v/>
      </c>
      <c r="AL11" s="135" t="str">
        <f>CONCATENATE(Elevdata!AL6)</f>
        <v/>
      </c>
      <c r="AM11" s="135" t="str">
        <f>CONCATENATE(Elevdata!AM6)</f>
        <v/>
      </c>
      <c r="AN11" s="135" t="str">
        <f>CONCATENATE(Elevdata!AN6)</f>
        <v/>
      </c>
      <c r="AO11" s="135" t="str">
        <f>CONCATENATE(Elevdata!AO6)</f>
        <v/>
      </c>
      <c r="AP11" s="135" t="str">
        <f>CONCATENATE(Elevdata!AP6)</f>
        <v/>
      </c>
      <c r="AQ11" s="135" t="str">
        <f>CONCATENATE(Elevdata!AQ6)</f>
        <v/>
      </c>
      <c r="AR11" s="135" t="str">
        <f>CONCATENATE(Elevdata!AR6)</f>
        <v/>
      </c>
      <c r="AS11" s="135" t="str">
        <f>CONCATENATE(Elevdata!AS6)</f>
        <v/>
      </c>
      <c r="AT11" s="135" t="str">
        <f>CONCATENATE(Elevdata!AT6)</f>
        <v/>
      </c>
      <c r="AU11" s="135" t="str">
        <f>CONCATENATE(Elevdata!AU6)</f>
        <v/>
      </c>
      <c r="AV11" s="135" t="str">
        <f>CONCATENATE(Elevdata!AV6)</f>
        <v/>
      </c>
      <c r="AW11" s="135" t="str">
        <f>CONCATENATE(Elevdata!AW6)</f>
        <v/>
      </c>
      <c r="AX11" s="135" t="str">
        <f>CONCATENATE(Elevdata!AX6)</f>
        <v/>
      </c>
      <c r="AY11" s="135" t="str">
        <f>CONCATENATE(Elevdata!AY6)</f>
        <v/>
      </c>
      <c r="AZ11" s="135" t="str">
        <f>CONCATENATE(Elevdata!AZ6)</f>
        <v/>
      </c>
      <c r="BA11" s="135" t="str">
        <f>CONCATENATE(Elevdata!BA6)</f>
        <v/>
      </c>
      <c r="BB11" s="135" t="str">
        <f>CONCATENATE(Elevdata!BB6)</f>
        <v/>
      </c>
      <c r="BC11" s="135" t="str">
        <f>CONCATENATE(Elevdata!BC6)</f>
        <v/>
      </c>
      <c r="BD11" s="135" t="str">
        <f>CONCATENATE(Elevdata!BD6)</f>
        <v/>
      </c>
      <c r="BE11" s="135" t="str">
        <f>CONCATENATE(Elevdata!BE6)</f>
        <v/>
      </c>
      <c r="BF11" s="135" t="str">
        <f>CONCATENATE(Elevdata!BF6)</f>
        <v/>
      </c>
      <c r="BG11" s="135" t="str">
        <f>CONCATENATE(Elevdata!BG6)</f>
        <v/>
      </c>
      <c r="BH11" s="135" t="str">
        <f>CONCATENATE(Elevdata!BH6)</f>
        <v/>
      </c>
      <c r="BI11" s="135" t="str">
        <f>CONCATENATE(Elevdata!BI6)</f>
        <v/>
      </c>
      <c r="BJ11" s="135" t="str">
        <f>CONCATENATE(Elevdata!BJ6)</f>
        <v/>
      </c>
      <c r="BK11" s="135" t="str">
        <f>CONCATENATE(Elevdata!BK6)</f>
        <v/>
      </c>
      <c r="BL11" s="135" t="str">
        <f>CONCATENATE(Elevdata!BL6)</f>
        <v>F</v>
      </c>
      <c r="BM11" s="135" t="str">
        <f>CONCATENATE(Elevdata!BM6)</f>
        <v>X</v>
      </c>
      <c r="BN11" s="135" t="str">
        <f>CONCATENATE(Elevdata!BN6)</f>
        <v>X</v>
      </c>
      <c r="BO11" s="53"/>
      <c r="BP11" s="65"/>
      <c r="BQ11" s="66"/>
      <c r="BR11" s="67"/>
    </row>
    <row r="12" spans="1:70" x14ac:dyDescent="0.25">
      <c r="A12" s="136" t="str">
        <f>CONCATENATE(Elevdata!A7)</f>
        <v/>
      </c>
      <c r="B12" s="137" t="str">
        <f>CONCATENATE(Elevdata!B7)</f>
        <v/>
      </c>
      <c r="C12" s="137" t="str">
        <f>CONCATENATE(Elevdata!C7)</f>
        <v/>
      </c>
      <c r="D12" s="137" t="str">
        <f>CONCATENATE(Elevdata!D7)</f>
        <v/>
      </c>
      <c r="E12" s="137" t="str">
        <f>CONCATENATE(Elevdata!E7)</f>
        <v/>
      </c>
      <c r="F12" s="137" t="str">
        <f>CONCATENATE(Elevdata!F7)</f>
        <v/>
      </c>
      <c r="G12" s="135" t="str">
        <f>CONCATENATE(Elevdata!G7)</f>
        <v/>
      </c>
      <c r="H12" s="135" t="str">
        <f>CONCATENATE(Elevdata!H7)</f>
        <v/>
      </c>
      <c r="I12" s="135" t="str">
        <f>CONCATENATE(Elevdata!I7)</f>
        <v/>
      </c>
      <c r="J12" s="135" t="str">
        <f>CONCATENATE(Elevdata!J7)</f>
        <v/>
      </c>
      <c r="K12" s="135" t="str">
        <f>CONCATENATE(Elevdata!K7)</f>
        <v/>
      </c>
      <c r="L12" s="135" t="str">
        <f>CONCATENATE(Elevdata!L7)</f>
        <v/>
      </c>
      <c r="M12" s="135" t="str">
        <f>CONCATENATE(Elevdata!M7)</f>
        <v/>
      </c>
      <c r="N12" s="135" t="str">
        <f>CONCATENATE(Elevdata!N7)</f>
        <v/>
      </c>
      <c r="O12" s="135" t="str">
        <f>CONCATENATE(Elevdata!O7)</f>
        <v/>
      </c>
      <c r="P12" s="135" t="str">
        <f>CONCATENATE(Elevdata!P7)</f>
        <v/>
      </c>
      <c r="Q12" s="135" t="str">
        <f>CONCATENATE(Elevdata!Q7)</f>
        <v/>
      </c>
      <c r="R12" s="135" t="str">
        <f>CONCATENATE(Elevdata!R7)</f>
        <v/>
      </c>
      <c r="S12" s="135" t="str">
        <f>CONCATENATE(Elevdata!S7)</f>
        <v/>
      </c>
      <c r="T12" s="135" t="str">
        <f>CONCATENATE(Elevdata!T7)</f>
        <v/>
      </c>
      <c r="U12" s="135" t="str">
        <f>CONCATENATE(Elevdata!U7)</f>
        <v/>
      </c>
      <c r="V12" s="135" t="str">
        <f>CONCATENATE(Elevdata!V7)</f>
        <v/>
      </c>
      <c r="W12" s="135" t="str">
        <f>CONCATENATE(Elevdata!W7)</f>
        <v/>
      </c>
      <c r="X12" s="135" t="str">
        <f>CONCATENATE(Elevdata!X7)</f>
        <v/>
      </c>
      <c r="Y12" s="135" t="str">
        <f>CONCATENATE(Elevdata!Y7)</f>
        <v/>
      </c>
      <c r="Z12" s="135" t="str">
        <f>CONCATENATE(Elevdata!Z7)</f>
        <v/>
      </c>
      <c r="AA12" s="135" t="str">
        <f>CONCATENATE(Elevdata!AA7)</f>
        <v/>
      </c>
      <c r="AB12" s="135" t="str">
        <f>CONCATENATE(Elevdata!AB7)</f>
        <v/>
      </c>
      <c r="AC12" s="135" t="str">
        <f>CONCATENATE(Elevdata!AC7)</f>
        <v/>
      </c>
      <c r="AD12" s="135" t="str">
        <f>CONCATENATE(Elevdata!AD7)</f>
        <v/>
      </c>
      <c r="AE12" s="135" t="str">
        <f>CONCATENATE(Elevdata!AE7)</f>
        <v/>
      </c>
      <c r="AF12" s="135" t="str">
        <f>CONCATENATE(Elevdata!AF7)</f>
        <v/>
      </c>
      <c r="AG12" s="135" t="str">
        <f>CONCATENATE(Elevdata!AG7)</f>
        <v/>
      </c>
      <c r="AH12" s="135" t="str">
        <f>CONCATENATE(Elevdata!AH7)</f>
        <v/>
      </c>
      <c r="AI12" s="135" t="str">
        <f>CONCATENATE(Elevdata!AI7)</f>
        <v/>
      </c>
      <c r="AJ12" s="135" t="str">
        <f>CONCATENATE(Elevdata!AJ7)</f>
        <v/>
      </c>
      <c r="AK12" s="135" t="str">
        <f>CONCATENATE(Elevdata!AK7)</f>
        <v/>
      </c>
      <c r="AL12" s="135" t="str">
        <f>CONCATENATE(Elevdata!AL7)</f>
        <v/>
      </c>
      <c r="AM12" s="135" t="str">
        <f>CONCATENATE(Elevdata!AM7)</f>
        <v/>
      </c>
      <c r="AN12" s="135" t="str">
        <f>CONCATENATE(Elevdata!AN7)</f>
        <v/>
      </c>
      <c r="AO12" s="135" t="str">
        <f>CONCATENATE(Elevdata!AO7)</f>
        <v/>
      </c>
      <c r="AP12" s="135" t="str">
        <f>CONCATENATE(Elevdata!AP7)</f>
        <v/>
      </c>
      <c r="AQ12" s="135" t="str">
        <f>CONCATENATE(Elevdata!AQ7)</f>
        <v/>
      </c>
      <c r="AR12" s="135" t="str">
        <f>CONCATENATE(Elevdata!AR7)</f>
        <v/>
      </c>
      <c r="AS12" s="135" t="str">
        <f>CONCATENATE(Elevdata!AS7)</f>
        <v/>
      </c>
      <c r="AT12" s="135" t="str">
        <f>CONCATENATE(Elevdata!AT7)</f>
        <v/>
      </c>
      <c r="AU12" s="135" t="str">
        <f>CONCATENATE(Elevdata!AU7)</f>
        <v/>
      </c>
      <c r="AV12" s="135" t="str">
        <f>CONCATENATE(Elevdata!AV7)</f>
        <v/>
      </c>
      <c r="AW12" s="135" t="str">
        <f>CONCATENATE(Elevdata!AW7)</f>
        <v/>
      </c>
      <c r="AX12" s="135" t="str">
        <f>CONCATENATE(Elevdata!AX7)</f>
        <v/>
      </c>
      <c r="AY12" s="135" t="str">
        <f>CONCATENATE(Elevdata!AY7)</f>
        <v/>
      </c>
      <c r="AZ12" s="135" t="str">
        <f>CONCATENATE(Elevdata!AZ7)</f>
        <v/>
      </c>
      <c r="BA12" s="135" t="str">
        <f>CONCATENATE(Elevdata!BA7)</f>
        <v/>
      </c>
      <c r="BB12" s="135" t="str">
        <f>CONCATENATE(Elevdata!BB7)</f>
        <v/>
      </c>
      <c r="BC12" s="135" t="str">
        <f>CONCATENATE(Elevdata!BC7)</f>
        <v/>
      </c>
      <c r="BD12" s="135" t="str">
        <f>CONCATENATE(Elevdata!BD7)</f>
        <v/>
      </c>
      <c r="BE12" s="135" t="str">
        <f>CONCATENATE(Elevdata!BE7)</f>
        <v/>
      </c>
      <c r="BF12" s="135" t="str">
        <f>CONCATENATE(Elevdata!BF7)</f>
        <v/>
      </c>
      <c r="BG12" s="135" t="str">
        <f>CONCATENATE(Elevdata!BG7)</f>
        <v/>
      </c>
      <c r="BH12" s="135" t="str">
        <f>CONCATENATE(Elevdata!BH7)</f>
        <v/>
      </c>
      <c r="BI12" s="135" t="str">
        <f>CONCATENATE(Elevdata!BI7)</f>
        <v/>
      </c>
      <c r="BJ12" s="135" t="str">
        <f>CONCATENATE(Elevdata!BJ7)</f>
        <v/>
      </c>
      <c r="BK12" s="135" t="str">
        <f>CONCATENATE(Elevdata!BK7)</f>
        <v/>
      </c>
      <c r="BL12" s="135" t="str">
        <f>CONCATENATE(Elevdata!BL7)</f>
        <v>F</v>
      </c>
      <c r="BM12" s="135" t="str">
        <f>CONCATENATE(Elevdata!BM7)</f>
        <v>X</v>
      </c>
      <c r="BN12" s="135" t="str">
        <f>CONCATENATE(Elevdata!BN7)</f>
        <v>X</v>
      </c>
      <c r="BO12" s="53"/>
      <c r="BP12" s="65"/>
      <c r="BQ12" s="66"/>
      <c r="BR12" s="67"/>
    </row>
    <row r="13" spans="1:70" x14ac:dyDescent="0.25">
      <c r="A13" s="136" t="str">
        <f>CONCATENATE(Elevdata!A8)</f>
        <v/>
      </c>
      <c r="B13" s="137" t="str">
        <f>CONCATENATE(Elevdata!B8)</f>
        <v/>
      </c>
      <c r="C13" s="137" t="str">
        <f>CONCATENATE(Elevdata!C8)</f>
        <v/>
      </c>
      <c r="D13" s="137" t="str">
        <f>CONCATENATE(Elevdata!D8)</f>
        <v/>
      </c>
      <c r="E13" s="137" t="str">
        <f>CONCATENATE(Elevdata!E8)</f>
        <v/>
      </c>
      <c r="F13" s="137" t="str">
        <f>CONCATENATE(Elevdata!F8)</f>
        <v/>
      </c>
      <c r="G13" s="135" t="str">
        <f>CONCATENATE(Elevdata!G8)</f>
        <v/>
      </c>
      <c r="H13" s="135" t="str">
        <f>CONCATENATE(Elevdata!H8)</f>
        <v/>
      </c>
      <c r="I13" s="135" t="str">
        <f>CONCATENATE(Elevdata!I8)</f>
        <v/>
      </c>
      <c r="J13" s="135" t="str">
        <f>CONCATENATE(Elevdata!J8)</f>
        <v/>
      </c>
      <c r="K13" s="135" t="str">
        <f>CONCATENATE(Elevdata!K8)</f>
        <v/>
      </c>
      <c r="L13" s="135" t="str">
        <f>CONCATENATE(Elevdata!L8)</f>
        <v/>
      </c>
      <c r="M13" s="135" t="str">
        <f>CONCATENATE(Elevdata!M8)</f>
        <v/>
      </c>
      <c r="N13" s="135" t="str">
        <f>CONCATENATE(Elevdata!N8)</f>
        <v/>
      </c>
      <c r="O13" s="135" t="str">
        <f>CONCATENATE(Elevdata!O8)</f>
        <v/>
      </c>
      <c r="P13" s="135" t="str">
        <f>CONCATENATE(Elevdata!P8)</f>
        <v/>
      </c>
      <c r="Q13" s="135" t="str">
        <f>CONCATENATE(Elevdata!Q8)</f>
        <v/>
      </c>
      <c r="R13" s="135" t="str">
        <f>CONCATENATE(Elevdata!R8)</f>
        <v/>
      </c>
      <c r="S13" s="135" t="str">
        <f>CONCATENATE(Elevdata!S8)</f>
        <v/>
      </c>
      <c r="T13" s="135" t="str">
        <f>CONCATENATE(Elevdata!T8)</f>
        <v/>
      </c>
      <c r="U13" s="135" t="str">
        <f>CONCATENATE(Elevdata!U8)</f>
        <v/>
      </c>
      <c r="V13" s="135" t="str">
        <f>CONCATENATE(Elevdata!V8)</f>
        <v/>
      </c>
      <c r="W13" s="135" t="str">
        <f>CONCATENATE(Elevdata!W8)</f>
        <v/>
      </c>
      <c r="X13" s="135" t="str">
        <f>CONCATENATE(Elevdata!X8)</f>
        <v/>
      </c>
      <c r="Y13" s="135" t="str">
        <f>CONCATENATE(Elevdata!Y8)</f>
        <v/>
      </c>
      <c r="Z13" s="135" t="str">
        <f>CONCATENATE(Elevdata!Z8)</f>
        <v/>
      </c>
      <c r="AA13" s="135" t="str">
        <f>CONCATENATE(Elevdata!AA8)</f>
        <v/>
      </c>
      <c r="AB13" s="135" t="str">
        <f>CONCATENATE(Elevdata!AB8)</f>
        <v/>
      </c>
      <c r="AC13" s="135" t="str">
        <f>CONCATENATE(Elevdata!AC8)</f>
        <v/>
      </c>
      <c r="AD13" s="135" t="str">
        <f>CONCATENATE(Elevdata!AD8)</f>
        <v/>
      </c>
      <c r="AE13" s="135" t="str">
        <f>CONCATENATE(Elevdata!AE8)</f>
        <v/>
      </c>
      <c r="AF13" s="135" t="str">
        <f>CONCATENATE(Elevdata!AF8)</f>
        <v/>
      </c>
      <c r="AG13" s="135" t="str">
        <f>CONCATENATE(Elevdata!AG8)</f>
        <v/>
      </c>
      <c r="AH13" s="135" t="str">
        <f>CONCATENATE(Elevdata!AH8)</f>
        <v/>
      </c>
      <c r="AI13" s="135" t="str">
        <f>CONCATENATE(Elevdata!AI8)</f>
        <v/>
      </c>
      <c r="AJ13" s="135" t="str">
        <f>CONCATENATE(Elevdata!AJ8)</f>
        <v/>
      </c>
      <c r="AK13" s="135" t="str">
        <f>CONCATENATE(Elevdata!AK8)</f>
        <v/>
      </c>
      <c r="AL13" s="135" t="str">
        <f>CONCATENATE(Elevdata!AL8)</f>
        <v/>
      </c>
      <c r="AM13" s="135" t="str">
        <f>CONCATENATE(Elevdata!AM8)</f>
        <v/>
      </c>
      <c r="AN13" s="135" t="str">
        <f>CONCATENATE(Elevdata!AN8)</f>
        <v/>
      </c>
      <c r="AO13" s="135" t="str">
        <f>CONCATENATE(Elevdata!AO8)</f>
        <v/>
      </c>
      <c r="AP13" s="135" t="str">
        <f>CONCATENATE(Elevdata!AP8)</f>
        <v/>
      </c>
      <c r="AQ13" s="135" t="str">
        <f>CONCATENATE(Elevdata!AQ8)</f>
        <v/>
      </c>
      <c r="AR13" s="135" t="str">
        <f>CONCATENATE(Elevdata!AR8)</f>
        <v/>
      </c>
      <c r="AS13" s="135" t="str">
        <f>CONCATENATE(Elevdata!AS8)</f>
        <v/>
      </c>
      <c r="AT13" s="135" t="str">
        <f>CONCATENATE(Elevdata!AT8)</f>
        <v/>
      </c>
      <c r="AU13" s="135" t="str">
        <f>CONCATENATE(Elevdata!AU8)</f>
        <v/>
      </c>
      <c r="AV13" s="135" t="str">
        <f>CONCATENATE(Elevdata!AV8)</f>
        <v/>
      </c>
      <c r="AW13" s="135" t="str">
        <f>CONCATENATE(Elevdata!AW8)</f>
        <v/>
      </c>
      <c r="AX13" s="135" t="str">
        <f>CONCATENATE(Elevdata!AX8)</f>
        <v/>
      </c>
      <c r="AY13" s="135" t="str">
        <f>CONCATENATE(Elevdata!AY8)</f>
        <v/>
      </c>
      <c r="AZ13" s="135" t="str">
        <f>CONCATENATE(Elevdata!AZ8)</f>
        <v/>
      </c>
      <c r="BA13" s="135" t="str">
        <f>CONCATENATE(Elevdata!BA8)</f>
        <v/>
      </c>
      <c r="BB13" s="135" t="str">
        <f>CONCATENATE(Elevdata!BB8)</f>
        <v/>
      </c>
      <c r="BC13" s="135" t="str">
        <f>CONCATENATE(Elevdata!BC8)</f>
        <v/>
      </c>
      <c r="BD13" s="135" t="str">
        <f>CONCATENATE(Elevdata!BD8)</f>
        <v/>
      </c>
      <c r="BE13" s="135" t="str">
        <f>CONCATENATE(Elevdata!BE8)</f>
        <v/>
      </c>
      <c r="BF13" s="135" t="str">
        <f>CONCATENATE(Elevdata!BF8)</f>
        <v/>
      </c>
      <c r="BG13" s="135" t="str">
        <f>CONCATENATE(Elevdata!BG8)</f>
        <v/>
      </c>
      <c r="BH13" s="135" t="str">
        <f>CONCATENATE(Elevdata!BH8)</f>
        <v/>
      </c>
      <c r="BI13" s="135" t="str">
        <f>CONCATENATE(Elevdata!BI8)</f>
        <v/>
      </c>
      <c r="BJ13" s="135" t="str">
        <f>CONCATENATE(Elevdata!BJ8)</f>
        <v/>
      </c>
      <c r="BK13" s="135" t="str">
        <f>CONCATENATE(Elevdata!BK8)</f>
        <v/>
      </c>
      <c r="BL13" s="135" t="str">
        <f>CONCATENATE(Elevdata!BL8)</f>
        <v>F</v>
      </c>
      <c r="BM13" s="135" t="str">
        <f>CONCATENATE(Elevdata!BM8)</f>
        <v>X</v>
      </c>
      <c r="BN13" s="135" t="str">
        <f>CONCATENATE(Elevdata!BN8)</f>
        <v>X</v>
      </c>
      <c r="BO13" s="53"/>
      <c r="BP13" s="65"/>
      <c r="BQ13" s="66"/>
      <c r="BR13" s="67"/>
    </row>
    <row r="14" spans="1:70" x14ac:dyDescent="0.25">
      <c r="A14" s="136" t="str">
        <f>CONCATENATE(Elevdata!A9)</f>
        <v/>
      </c>
      <c r="B14" s="137" t="str">
        <f>CONCATENATE(Elevdata!B9)</f>
        <v/>
      </c>
      <c r="C14" s="137" t="str">
        <f>CONCATENATE(Elevdata!C9)</f>
        <v/>
      </c>
      <c r="D14" s="137" t="str">
        <f>CONCATENATE(Elevdata!D9)</f>
        <v/>
      </c>
      <c r="E14" s="137" t="str">
        <f>CONCATENATE(Elevdata!E9)</f>
        <v/>
      </c>
      <c r="F14" s="137" t="str">
        <f>CONCATENATE(Elevdata!F9)</f>
        <v/>
      </c>
      <c r="G14" s="135" t="str">
        <f>CONCATENATE(Elevdata!G9)</f>
        <v/>
      </c>
      <c r="H14" s="135" t="str">
        <f>CONCATENATE(Elevdata!H9)</f>
        <v/>
      </c>
      <c r="I14" s="135" t="str">
        <f>CONCATENATE(Elevdata!I9)</f>
        <v/>
      </c>
      <c r="J14" s="135" t="str">
        <f>CONCATENATE(Elevdata!J9)</f>
        <v/>
      </c>
      <c r="K14" s="135" t="str">
        <f>CONCATENATE(Elevdata!K9)</f>
        <v/>
      </c>
      <c r="L14" s="135" t="str">
        <f>CONCATENATE(Elevdata!L9)</f>
        <v/>
      </c>
      <c r="M14" s="135" t="str">
        <f>CONCATENATE(Elevdata!M9)</f>
        <v/>
      </c>
      <c r="N14" s="135" t="str">
        <f>CONCATENATE(Elevdata!N9)</f>
        <v/>
      </c>
      <c r="O14" s="135" t="str">
        <f>CONCATENATE(Elevdata!O9)</f>
        <v/>
      </c>
      <c r="P14" s="135" t="str">
        <f>CONCATENATE(Elevdata!P9)</f>
        <v/>
      </c>
      <c r="Q14" s="135" t="str">
        <f>CONCATENATE(Elevdata!Q9)</f>
        <v/>
      </c>
      <c r="R14" s="135" t="str">
        <f>CONCATENATE(Elevdata!R9)</f>
        <v/>
      </c>
      <c r="S14" s="135" t="str">
        <f>CONCATENATE(Elevdata!S9)</f>
        <v/>
      </c>
      <c r="T14" s="135" t="str">
        <f>CONCATENATE(Elevdata!T9)</f>
        <v/>
      </c>
      <c r="U14" s="135" t="str">
        <f>CONCATENATE(Elevdata!U9)</f>
        <v/>
      </c>
      <c r="V14" s="135" t="str">
        <f>CONCATENATE(Elevdata!V9)</f>
        <v/>
      </c>
      <c r="W14" s="135" t="str">
        <f>CONCATENATE(Elevdata!W9)</f>
        <v/>
      </c>
      <c r="X14" s="135" t="str">
        <f>CONCATENATE(Elevdata!X9)</f>
        <v/>
      </c>
      <c r="Y14" s="135" t="str">
        <f>CONCATENATE(Elevdata!Y9)</f>
        <v/>
      </c>
      <c r="Z14" s="135" t="str">
        <f>CONCATENATE(Elevdata!Z9)</f>
        <v/>
      </c>
      <c r="AA14" s="135" t="str">
        <f>CONCATENATE(Elevdata!AA9)</f>
        <v/>
      </c>
      <c r="AB14" s="135" t="str">
        <f>CONCATENATE(Elevdata!AB9)</f>
        <v/>
      </c>
      <c r="AC14" s="135" t="str">
        <f>CONCATENATE(Elevdata!AC9)</f>
        <v/>
      </c>
      <c r="AD14" s="135" t="str">
        <f>CONCATENATE(Elevdata!AD9)</f>
        <v/>
      </c>
      <c r="AE14" s="135" t="str">
        <f>CONCATENATE(Elevdata!AE9)</f>
        <v/>
      </c>
      <c r="AF14" s="135" t="str">
        <f>CONCATENATE(Elevdata!AF9)</f>
        <v/>
      </c>
      <c r="AG14" s="135" t="str">
        <f>CONCATENATE(Elevdata!AG9)</f>
        <v/>
      </c>
      <c r="AH14" s="135" t="str">
        <f>CONCATENATE(Elevdata!AH9)</f>
        <v/>
      </c>
      <c r="AI14" s="135" t="str">
        <f>CONCATENATE(Elevdata!AI9)</f>
        <v/>
      </c>
      <c r="AJ14" s="135" t="str">
        <f>CONCATENATE(Elevdata!AJ9)</f>
        <v/>
      </c>
      <c r="AK14" s="135" t="str">
        <f>CONCATENATE(Elevdata!AK9)</f>
        <v/>
      </c>
      <c r="AL14" s="135" t="str">
        <f>CONCATENATE(Elevdata!AL9)</f>
        <v/>
      </c>
      <c r="AM14" s="135" t="str">
        <f>CONCATENATE(Elevdata!AM9)</f>
        <v/>
      </c>
      <c r="AN14" s="135" t="str">
        <f>CONCATENATE(Elevdata!AN9)</f>
        <v/>
      </c>
      <c r="AO14" s="135" t="str">
        <f>CONCATENATE(Elevdata!AO9)</f>
        <v/>
      </c>
      <c r="AP14" s="135" t="str">
        <f>CONCATENATE(Elevdata!AP9)</f>
        <v/>
      </c>
      <c r="AQ14" s="135" t="str">
        <f>CONCATENATE(Elevdata!AQ9)</f>
        <v/>
      </c>
      <c r="AR14" s="135" t="str">
        <f>CONCATENATE(Elevdata!AR9)</f>
        <v/>
      </c>
      <c r="AS14" s="135" t="str">
        <f>CONCATENATE(Elevdata!AS9)</f>
        <v/>
      </c>
      <c r="AT14" s="135" t="str">
        <f>CONCATENATE(Elevdata!AT9)</f>
        <v/>
      </c>
      <c r="AU14" s="135" t="str">
        <f>CONCATENATE(Elevdata!AU9)</f>
        <v/>
      </c>
      <c r="AV14" s="135" t="str">
        <f>CONCATENATE(Elevdata!AV9)</f>
        <v/>
      </c>
      <c r="AW14" s="135" t="str">
        <f>CONCATENATE(Elevdata!AW9)</f>
        <v/>
      </c>
      <c r="AX14" s="135" t="str">
        <f>CONCATENATE(Elevdata!AX9)</f>
        <v/>
      </c>
      <c r="AY14" s="135" t="str">
        <f>CONCATENATE(Elevdata!AY9)</f>
        <v/>
      </c>
      <c r="AZ14" s="135" t="str">
        <f>CONCATENATE(Elevdata!AZ9)</f>
        <v/>
      </c>
      <c r="BA14" s="135" t="str">
        <f>CONCATENATE(Elevdata!BA9)</f>
        <v/>
      </c>
      <c r="BB14" s="135" t="str">
        <f>CONCATENATE(Elevdata!BB9)</f>
        <v/>
      </c>
      <c r="BC14" s="135" t="str">
        <f>CONCATENATE(Elevdata!BC9)</f>
        <v/>
      </c>
      <c r="BD14" s="135" t="str">
        <f>CONCATENATE(Elevdata!BD9)</f>
        <v/>
      </c>
      <c r="BE14" s="135" t="str">
        <f>CONCATENATE(Elevdata!BE9)</f>
        <v/>
      </c>
      <c r="BF14" s="135" t="str">
        <f>CONCATENATE(Elevdata!BF9)</f>
        <v/>
      </c>
      <c r="BG14" s="135" t="str">
        <f>CONCATENATE(Elevdata!BG9)</f>
        <v/>
      </c>
      <c r="BH14" s="135" t="str">
        <f>CONCATENATE(Elevdata!BH9)</f>
        <v/>
      </c>
      <c r="BI14" s="135" t="str">
        <f>CONCATENATE(Elevdata!BI9)</f>
        <v/>
      </c>
      <c r="BJ14" s="135" t="str">
        <f>CONCATENATE(Elevdata!BJ9)</f>
        <v/>
      </c>
      <c r="BK14" s="135" t="str">
        <f>CONCATENATE(Elevdata!BK9)</f>
        <v/>
      </c>
      <c r="BL14" s="135" t="str">
        <f>CONCATENATE(Elevdata!BL9)</f>
        <v>F</v>
      </c>
      <c r="BM14" s="135" t="str">
        <f>CONCATENATE(Elevdata!BM9)</f>
        <v>X</v>
      </c>
      <c r="BN14" s="135" t="str">
        <f>CONCATENATE(Elevdata!BN9)</f>
        <v>X</v>
      </c>
      <c r="BO14" s="53"/>
      <c r="BP14" s="65"/>
      <c r="BQ14" s="66"/>
      <c r="BR14" s="67"/>
    </row>
    <row r="15" spans="1:70" x14ac:dyDescent="0.25">
      <c r="A15" s="136" t="str">
        <f>CONCATENATE(Elevdata!A10)</f>
        <v/>
      </c>
      <c r="B15" s="137" t="str">
        <f>CONCATENATE(Elevdata!B10)</f>
        <v/>
      </c>
      <c r="C15" s="137" t="str">
        <f>CONCATENATE(Elevdata!C10)</f>
        <v/>
      </c>
      <c r="D15" s="137" t="str">
        <f>CONCATENATE(Elevdata!D10)</f>
        <v/>
      </c>
      <c r="E15" s="137" t="str">
        <f>CONCATENATE(Elevdata!E10)</f>
        <v/>
      </c>
      <c r="F15" s="137" t="str">
        <f>CONCATENATE(Elevdata!F10)</f>
        <v/>
      </c>
      <c r="G15" s="135" t="str">
        <f>CONCATENATE(Elevdata!G10)</f>
        <v/>
      </c>
      <c r="H15" s="135" t="str">
        <f>CONCATENATE(Elevdata!H10)</f>
        <v/>
      </c>
      <c r="I15" s="135" t="str">
        <f>CONCATENATE(Elevdata!I10)</f>
        <v/>
      </c>
      <c r="J15" s="135" t="str">
        <f>CONCATENATE(Elevdata!J10)</f>
        <v/>
      </c>
      <c r="K15" s="135" t="str">
        <f>CONCATENATE(Elevdata!K10)</f>
        <v/>
      </c>
      <c r="L15" s="135" t="str">
        <f>CONCATENATE(Elevdata!L10)</f>
        <v/>
      </c>
      <c r="M15" s="135" t="str">
        <f>CONCATENATE(Elevdata!M10)</f>
        <v/>
      </c>
      <c r="N15" s="135" t="str">
        <f>CONCATENATE(Elevdata!N10)</f>
        <v/>
      </c>
      <c r="O15" s="135" t="str">
        <f>CONCATENATE(Elevdata!O10)</f>
        <v/>
      </c>
      <c r="P15" s="135" t="str">
        <f>CONCATENATE(Elevdata!P10)</f>
        <v/>
      </c>
      <c r="Q15" s="135" t="str">
        <f>CONCATENATE(Elevdata!Q10)</f>
        <v/>
      </c>
      <c r="R15" s="135" t="str">
        <f>CONCATENATE(Elevdata!R10)</f>
        <v/>
      </c>
      <c r="S15" s="135" t="str">
        <f>CONCATENATE(Elevdata!S10)</f>
        <v/>
      </c>
      <c r="T15" s="135" t="str">
        <f>CONCATENATE(Elevdata!T10)</f>
        <v/>
      </c>
      <c r="U15" s="135" t="str">
        <f>CONCATENATE(Elevdata!U10)</f>
        <v/>
      </c>
      <c r="V15" s="135" t="str">
        <f>CONCATENATE(Elevdata!V10)</f>
        <v/>
      </c>
      <c r="W15" s="135" t="str">
        <f>CONCATENATE(Elevdata!W10)</f>
        <v/>
      </c>
      <c r="X15" s="135" t="str">
        <f>CONCATENATE(Elevdata!X10)</f>
        <v/>
      </c>
      <c r="Y15" s="135" t="str">
        <f>CONCATENATE(Elevdata!Y10)</f>
        <v/>
      </c>
      <c r="Z15" s="135" t="str">
        <f>CONCATENATE(Elevdata!Z10)</f>
        <v/>
      </c>
      <c r="AA15" s="135" t="str">
        <f>CONCATENATE(Elevdata!AA10)</f>
        <v/>
      </c>
      <c r="AB15" s="135" t="str">
        <f>CONCATENATE(Elevdata!AB10)</f>
        <v/>
      </c>
      <c r="AC15" s="135" t="str">
        <f>CONCATENATE(Elevdata!AC10)</f>
        <v/>
      </c>
      <c r="AD15" s="135" t="str">
        <f>CONCATENATE(Elevdata!AD10)</f>
        <v/>
      </c>
      <c r="AE15" s="135" t="str">
        <f>CONCATENATE(Elevdata!AE10)</f>
        <v/>
      </c>
      <c r="AF15" s="135" t="str">
        <f>CONCATENATE(Elevdata!AF10)</f>
        <v/>
      </c>
      <c r="AG15" s="135" t="str">
        <f>CONCATENATE(Elevdata!AG10)</f>
        <v/>
      </c>
      <c r="AH15" s="135" t="str">
        <f>CONCATENATE(Elevdata!AH10)</f>
        <v/>
      </c>
      <c r="AI15" s="135" t="str">
        <f>CONCATENATE(Elevdata!AI10)</f>
        <v/>
      </c>
      <c r="AJ15" s="135" t="str">
        <f>CONCATENATE(Elevdata!AJ10)</f>
        <v/>
      </c>
      <c r="AK15" s="135" t="str">
        <f>CONCATENATE(Elevdata!AK10)</f>
        <v/>
      </c>
      <c r="AL15" s="135" t="str">
        <f>CONCATENATE(Elevdata!AL10)</f>
        <v/>
      </c>
      <c r="AM15" s="135" t="str">
        <f>CONCATENATE(Elevdata!AM10)</f>
        <v/>
      </c>
      <c r="AN15" s="135" t="str">
        <f>CONCATENATE(Elevdata!AN10)</f>
        <v/>
      </c>
      <c r="AO15" s="135" t="str">
        <f>CONCATENATE(Elevdata!AO10)</f>
        <v/>
      </c>
      <c r="AP15" s="135" t="str">
        <f>CONCATENATE(Elevdata!AP10)</f>
        <v/>
      </c>
      <c r="AQ15" s="135" t="str">
        <f>CONCATENATE(Elevdata!AQ10)</f>
        <v/>
      </c>
      <c r="AR15" s="135" t="str">
        <f>CONCATENATE(Elevdata!AR10)</f>
        <v/>
      </c>
      <c r="AS15" s="135" t="str">
        <f>CONCATENATE(Elevdata!AS10)</f>
        <v/>
      </c>
      <c r="AT15" s="135" t="str">
        <f>CONCATENATE(Elevdata!AT10)</f>
        <v/>
      </c>
      <c r="AU15" s="135" t="str">
        <f>CONCATENATE(Elevdata!AU10)</f>
        <v/>
      </c>
      <c r="AV15" s="135" t="str">
        <f>CONCATENATE(Elevdata!AV10)</f>
        <v/>
      </c>
      <c r="AW15" s="135" t="str">
        <f>CONCATENATE(Elevdata!AW10)</f>
        <v/>
      </c>
      <c r="AX15" s="135" t="str">
        <f>CONCATENATE(Elevdata!AX10)</f>
        <v/>
      </c>
      <c r="AY15" s="135" t="str">
        <f>CONCATENATE(Elevdata!AY10)</f>
        <v/>
      </c>
      <c r="AZ15" s="135" t="str">
        <f>CONCATENATE(Elevdata!AZ10)</f>
        <v/>
      </c>
      <c r="BA15" s="135" t="str">
        <f>CONCATENATE(Elevdata!BA10)</f>
        <v/>
      </c>
      <c r="BB15" s="135" t="str">
        <f>CONCATENATE(Elevdata!BB10)</f>
        <v/>
      </c>
      <c r="BC15" s="135" t="str">
        <f>CONCATENATE(Elevdata!BC10)</f>
        <v/>
      </c>
      <c r="BD15" s="135" t="str">
        <f>CONCATENATE(Elevdata!BD10)</f>
        <v/>
      </c>
      <c r="BE15" s="135" t="str">
        <f>CONCATENATE(Elevdata!BE10)</f>
        <v/>
      </c>
      <c r="BF15" s="135" t="str">
        <f>CONCATENATE(Elevdata!BF10)</f>
        <v/>
      </c>
      <c r="BG15" s="135" t="str">
        <f>CONCATENATE(Elevdata!BG10)</f>
        <v/>
      </c>
      <c r="BH15" s="135" t="str">
        <f>CONCATENATE(Elevdata!BH10)</f>
        <v/>
      </c>
      <c r="BI15" s="135" t="str">
        <f>CONCATENATE(Elevdata!BI10)</f>
        <v/>
      </c>
      <c r="BJ15" s="135" t="str">
        <f>CONCATENATE(Elevdata!BJ10)</f>
        <v/>
      </c>
      <c r="BK15" s="135" t="str">
        <f>CONCATENATE(Elevdata!BK10)</f>
        <v/>
      </c>
      <c r="BL15" s="135" t="str">
        <f>CONCATENATE(Elevdata!BL10)</f>
        <v>F</v>
      </c>
      <c r="BM15" s="135" t="str">
        <f>CONCATENATE(Elevdata!BM10)</f>
        <v>X</v>
      </c>
      <c r="BN15" s="135" t="str">
        <f>CONCATENATE(Elevdata!BN10)</f>
        <v>X</v>
      </c>
      <c r="BO15" s="53"/>
      <c r="BP15" s="65"/>
      <c r="BQ15" s="66"/>
      <c r="BR15" s="67"/>
    </row>
    <row r="16" spans="1:70" x14ac:dyDescent="0.25">
      <c r="A16" s="136" t="str">
        <f>CONCATENATE(Elevdata!A11)</f>
        <v/>
      </c>
      <c r="B16" s="137" t="str">
        <f>CONCATENATE(Elevdata!B11)</f>
        <v/>
      </c>
      <c r="C16" s="137" t="str">
        <f>CONCATENATE(Elevdata!C11)</f>
        <v/>
      </c>
      <c r="D16" s="137" t="str">
        <f>CONCATENATE(Elevdata!D11)</f>
        <v/>
      </c>
      <c r="E16" s="137" t="str">
        <f>CONCATENATE(Elevdata!E11)</f>
        <v/>
      </c>
      <c r="F16" s="137" t="str">
        <f>CONCATENATE(Elevdata!F11)</f>
        <v/>
      </c>
      <c r="G16" s="135" t="str">
        <f>CONCATENATE(Elevdata!G11)</f>
        <v/>
      </c>
      <c r="H16" s="135" t="str">
        <f>CONCATENATE(Elevdata!H11)</f>
        <v/>
      </c>
      <c r="I16" s="135" t="str">
        <f>CONCATENATE(Elevdata!I11)</f>
        <v/>
      </c>
      <c r="J16" s="135" t="str">
        <f>CONCATENATE(Elevdata!J11)</f>
        <v/>
      </c>
      <c r="K16" s="135" t="str">
        <f>CONCATENATE(Elevdata!K11)</f>
        <v/>
      </c>
      <c r="L16" s="135" t="str">
        <f>CONCATENATE(Elevdata!L11)</f>
        <v/>
      </c>
      <c r="M16" s="135" t="str">
        <f>CONCATENATE(Elevdata!M11)</f>
        <v/>
      </c>
      <c r="N16" s="135" t="str">
        <f>CONCATENATE(Elevdata!N11)</f>
        <v/>
      </c>
      <c r="O16" s="135" t="str">
        <f>CONCATENATE(Elevdata!O11)</f>
        <v/>
      </c>
      <c r="P16" s="135" t="str">
        <f>CONCATENATE(Elevdata!P11)</f>
        <v/>
      </c>
      <c r="Q16" s="135" t="str">
        <f>CONCATENATE(Elevdata!Q11)</f>
        <v/>
      </c>
      <c r="R16" s="135" t="str">
        <f>CONCATENATE(Elevdata!R11)</f>
        <v/>
      </c>
      <c r="S16" s="135" t="str">
        <f>CONCATENATE(Elevdata!S11)</f>
        <v/>
      </c>
      <c r="T16" s="135" t="str">
        <f>CONCATENATE(Elevdata!T11)</f>
        <v/>
      </c>
      <c r="U16" s="135" t="str">
        <f>CONCATENATE(Elevdata!U11)</f>
        <v/>
      </c>
      <c r="V16" s="135" t="str">
        <f>CONCATENATE(Elevdata!V11)</f>
        <v/>
      </c>
      <c r="W16" s="135" t="str">
        <f>CONCATENATE(Elevdata!W11)</f>
        <v/>
      </c>
      <c r="X16" s="135" t="str">
        <f>CONCATENATE(Elevdata!X11)</f>
        <v/>
      </c>
      <c r="Y16" s="135" t="str">
        <f>CONCATENATE(Elevdata!Y11)</f>
        <v/>
      </c>
      <c r="Z16" s="135" t="str">
        <f>CONCATENATE(Elevdata!Z11)</f>
        <v/>
      </c>
      <c r="AA16" s="135" t="str">
        <f>CONCATENATE(Elevdata!AA11)</f>
        <v/>
      </c>
      <c r="AB16" s="135" t="str">
        <f>CONCATENATE(Elevdata!AB11)</f>
        <v/>
      </c>
      <c r="AC16" s="135" t="str">
        <f>CONCATENATE(Elevdata!AC11)</f>
        <v/>
      </c>
      <c r="AD16" s="135" t="str">
        <f>CONCATENATE(Elevdata!AD11)</f>
        <v/>
      </c>
      <c r="AE16" s="135" t="str">
        <f>CONCATENATE(Elevdata!AE11)</f>
        <v/>
      </c>
      <c r="AF16" s="135" t="str">
        <f>CONCATENATE(Elevdata!AF11)</f>
        <v/>
      </c>
      <c r="AG16" s="135" t="str">
        <f>CONCATENATE(Elevdata!AG11)</f>
        <v/>
      </c>
      <c r="AH16" s="135" t="str">
        <f>CONCATENATE(Elevdata!AH11)</f>
        <v/>
      </c>
      <c r="AI16" s="135" t="str">
        <f>CONCATENATE(Elevdata!AI11)</f>
        <v/>
      </c>
      <c r="AJ16" s="135" t="str">
        <f>CONCATENATE(Elevdata!AJ11)</f>
        <v/>
      </c>
      <c r="AK16" s="135" t="str">
        <f>CONCATENATE(Elevdata!AK11)</f>
        <v/>
      </c>
      <c r="AL16" s="135" t="str">
        <f>CONCATENATE(Elevdata!AL11)</f>
        <v/>
      </c>
      <c r="AM16" s="135" t="str">
        <f>CONCATENATE(Elevdata!AM11)</f>
        <v/>
      </c>
      <c r="AN16" s="135" t="str">
        <f>CONCATENATE(Elevdata!AN11)</f>
        <v/>
      </c>
      <c r="AO16" s="135" t="str">
        <f>CONCATENATE(Elevdata!AO11)</f>
        <v/>
      </c>
      <c r="AP16" s="135" t="str">
        <f>CONCATENATE(Elevdata!AP11)</f>
        <v/>
      </c>
      <c r="AQ16" s="135" t="str">
        <f>CONCATENATE(Elevdata!AQ11)</f>
        <v/>
      </c>
      <c r="AR16" s="135" t="str">
        <f>CONCATENATE(Elevdata!AR11)</f>
        <v/>
      </c>
      <c r="AS16" s="135" t="str">
        <f>CONCATENATE(Elevdata!AS11)</f>
        <v/>
      </c>
      <c r="AT16" s="135" t="str">
        <f>CONCATENATE(Elevdata!AT11)</f>
        <v/>
      </c>
      <c r="AU16" s="135" t="str">
        <f>CONCATENATE(Elevdata!AU11)</f>
        <v/>
      </c>
      <c r="AV16" s="135" t="str">
        <f>CONCATENATE(Elevdata!AV11)</f>
        <v/>
      </c>
      <c r="AW16" s="135" t="str">
        <f>CONCATENATE(Elevdata!AW11)</f>
        <v/>
      </c>
      <c r="AX16" s="135" t="str">
        <f>CONCATENATE(Elevdata!AX11)</f>
        <v/>
      </c>
      <c r="AY16" s="135" t="str">
        <f>CONCATENATE(Elevdata!AY11)</f>
        <v/>
      </c>
      <c r="AZ16" s="135" t="str">
        <f>CONCATENATE(Elevdata!AZ11)</f>
        <v/>
      </c>
      <c r="BA16" s="135" t="str">
        <f>CONCATENATE(Elevdata!BA11)</f>
        <v/>
      </c>
      <c r="BB16" s="135" t="str">
        <f>CONCATENATE(Elevdata!BB11)</f>
        <v/>
      </c>
      <c r="BC16" s="135" t="str">
        <f>CONCATENATE(Elevdata!BC11)</f>
        <v/>
      </c>
      <c r="BD16" s="135" t="str">
        <f>CONCATENATE(Elevdata!BD11)</f>
        <v/>
      </c>
      <c r="BE16" s="135" t="str">
        <f>CONCATENATE(Elevdata!BE11)</f>
        <v/>
      </c>
      <c r="BF16" s="135" t="str">
        <f>CONCATENATE(Elevdata!BF11)</f>
        <v/>
      </c>
      <c r="BG16" s="135" t="str">
        <f>CONCATENATE(Elevdata!BG11)</f>
        <v/>
      </c>
      <c r="BH16" s="135" t="str">
        <f>CONCATENATE(Elevdata!BH11)</f>
        <v/>
      </c>
      <c r="BI16" s="135" t="str">
        <f>CONCATENATE(Elevdata!BI11)</f>
        <v/>
      </c>
      <c r="BJ16" s="135" t="str">
        <f>CONCATENATE(Elevdata!BJ11)</f>
        <v/>
      </c>
      <c r="BK16" s="135" t="str">
        <f>CONCATENATE(Elevdata!BK11)</f>
        <v/>
      </c>
      <c r="BL16" s="135" t="str">
        <f>CONCATENATE(Elevdata!BL11)</f>
        <v>F</v>
      </c>
      <c r="BM16" s="135" t="str">
        <f>CONCATENATE(Elevdata!BM11)</f>
        <v>X</v>
      </c>
      <c r="BN16" s="135" t="str">
        <f>CONCATENATE(Elevdata!BN11)</f>
        <v>X</v>
      </c>
      <c r="BO16" s="53"/>
      <c r="BP16" s="65"/>
      <c r="BQ16" s="66"/>
      <c r="BR16" s="67"/>
    </row>
    <row r="17" spans="1:70" x14ac:dyDescent="0.25">
      <c r="A17" s="136" t="str">
        <f>CONCATENATE(Elevdata!A12)</f>
        <v/>
      </c>
      <c r="B17" s="137" t="str">
        <f>CONCATENATE(Elevdata!B12)</f>
        <v/>
      </c>
      <c r="C17" s="137" t="str">
        <f>CONCATENATE(Elevdata!C12)</f>
        <v/>
      </c>
      <c r="D17" s="137" t="str">
        <f>CONCATENATE(Elevdata!D12)</f>
        <v/>
      </c>
      <c r="E17" s="137" t="str">
        <f>CONCATENATE(Elevdata!E12)</f>
        <v/>
      </c>
      <c r="F17" s="137" t="str">
        <f>CONCATENATE(Elevdata!F12)</f>
        <v/>
      </c>
      <c r="G17" s="135" t="str">
        <f>CONCATENATE(Elevdata!G12)</f>
        <v/>
      </c>
      <c r="H17" s="135" t="str">
        <f>CONCATENATE(Elevdata!H12)</f>
        <v/>
      </c>
      <c r="I17" s="135" t="str">
        <f>CONCATENATE(Elevdata!I12)</f>
        <v/>
      </c>
      <c r="J17" s="135" t="str">
        <f>CONCATENATE(Elevdata!J12)</f>
        <v/>
      </c>
      <c r="K17" s="135" t="str">
        <f>CONCATENATE(Elevdata!K12)</f>
        <v/>
      </c>
      <c r="L17" s="135" t="str">
        <f>CONCATENATE(Elevdata!L12)</f>
        <v/>
      </c>
      <c r="M17" s="135" t="str">
        <f>CONCATENATE(Elevdata!M12)</f>
        <v/>
      </c>
      <c r="N17" s="135" t="str">
        <f>CONCATENATE(Elevdata!N12)</f>
        <v/>
      </c>
      <c r="O17" s="135" t="str">
        <f>CONCATENATE(Elevdata!O12)</f>
        <v/>
      </c>
      <c r="P17" s="135" t="str">
        <f>CONCATENATE(Elevdata!P12)</f>
        <v/>
      </c>
      <c r="Q17" s="135" t="str">
        <f>CONCATENATE(Elevdata!Q12)</f>
        <v/>
      </c>
      <c r="R17" s="135" t="str">
        <f>CONCATENATE(Elevdata!R12)</f>
        <v/>
      </c>
      <c r="S17" s="135" t="str">
        <f>CONCATENATE(Elevdata!S12)</f>
        <v/>
      </c>
      <c r="T17" s="135" t="str">
        <f>CONCATENATE(Elevdata!T12)</f>
        <v/>
      </c>
      <c r="U17" s="135" t="str">
        <f>CONCATENATE(Elevdata!U12)</f>
        <v/>
      </c>
      <c r="V17" s="135" t="str">
        <f>CONCATENATE(Elevdata!V12)</f>
        <v/>
      </c>
      <c r="W17" s="135" t="str">
        <f>CONCATENATE(Elevdata!W12)</f>
        <v/>
      </c>
      <c r="X17" s="135" t="str">
        <f>CONCATENATE(Elevdata!X12)</f>
        <v/>
      </c>
      <c r="Y17" s="135" t="str">
        <f>CONCATENATE(Elevdata!Y12)</f>
        <v/>
      </c>
      <c r="Z17" s="135" t="str">
        <f>CONCATENATE(Elevdata!Z12)</f>
        <v/>
      </c>
      <c r="AA17" s="135" t="str">
        <f>CONCATENATE(Elevdata!AA12)</f>
        <v/>
      </c>
      <c r="AB17" s="135" t="str">
        <f>CONCATENATE(Elevdata!AB12)</f>
        <v/>
      </c>
      <c r="AC17" s="135" t="str">
        <f>CONCATENATE(Elevdata!AC12)</f>
        <v/>
      </c>
      <c r="AD17" s="135" t="str">
        <f>CONCATENATE(Elevdata!AD12)</f>
        <v/>
      </c>
      <c r="AE17" s="135" t="str">
        <f>CONCATENATE(Elevdata!AE12)</f>
        <v/>
      </c>
      <c r="AF17" s="135" t="str">
        <f>CONCATENATE(Elevdata!AF12)</f>
        <v/>
      </c>
      <c r="AG17" s="135" t="str">
        <f>CONCATENATE(Elevdata!AG12)</f>
        <v/>
      </c>
      <c r="AH17" s="135" t="str">
        <f>CONCATENATE(Elevdata!AH12)</f>
        <v/>
      </c>
      <c r="AI17" s="135" t="str">
        <f>CONCATENATE(Elevdata!AI12)</f>
        <v/>
      </c>
      <c r="AJ17" s="135" t="str">
        <f>CONCATENATE(Elevdata!AJ12)</f>
        <v/>
      </c>
      <c r="AK17" s="135" t="str">
        <f>CONCATENATE(Elevdata!AK12)</f>
        <v/>
      </c>
      <c r="AL17" s="135" t="str">
        <f>CONCATENATE(Elevdata!AL12)</f>
        <v/>
      </c>
      <c r="AM17" s="135" t="str">
        <f>CONCATENATE(Elevdata!AM12)</f>
        <v/>
      </c>
      <c r="AN17" s="135" t="str">
        <f>CONCATENATE(Elevdata!AN12)</f>
        <v/>
      </c>
      <c r="AO17" s="135" t="str">
        <f>CONCATENATE(Elevdata!AO12)</f>
        <v/>
      </c>
      <c r="AP17" s="135" t="str">
        <f>CONCATENATE(Elevdata!AP12)</f>
        <v/>
      </c>
      <c r="AQ17" s="135" t="str">
        <f>CONCATENATE(Elevdata!AQ12)</f>
        <v/>
      </c>
      <c r="AR17" s="135" t="str">
        <f>CONCATENATE(Elevdata!AR12)</f>
        <v/>
      </c>
      <c r="AS17" s="135" t="str">
        <f>CONCATENATE(Elevdata!AS12)</f>
        <v/>
      </c>
      <c r="AT17" s="135" t="str">
        <f>CONCATENATE(Elevdata!AT12)</f>
        <v/>
      </c>
      <c r="AU17" s="135" t="str">
        <f>CONCATENATE(Elevdata!AU12)</f>
        <v/>
      </c>
      <c r="AV17" s="135" t="str">
        <f>CONCATENATE(Elevdata!AV12)</f>
        <v/>
      </c>
      <c r="AW17" s="135" t="str">
        <f>CONCATENATE(Elevdata!AW12)</f>
        <v/>
      </c>
      <c r="AX17" s="135" t="str">
        <f>CONCATENATE(Elevdata!AX12)</f>
        <v/>
      </c>
      <c r="AY17" s="135" t="str">
        <f>CONCATENATE(Elevdata!AY12)</f>
        <v/>
      </c>
      <c r="AZ17" s="135" t="str">
        <f>CONCATENATE(Elevdata!AZ12)</f>
        <v/>
      </c>
      <c r="BA17" s="135" t="str">
        <f>CONCATENATE(Elevdata!BA12)</f>
        <v/>
      </c>
      <c r="BB17" s="135" t="str">
        <f>CONCATENATE(Elevdata!BB12)</f>
        <v/>
      </c>
      <c r="BC17" s="135" t="str">
        <f>CONCATENATE(Elevdata!BC12)</f>
        <v/>
      </c>
      <c r="BD17" s="135" t="str">
        <f>CONCATENATE(Elevdata!BD12)</f>
        <v/>
      </c>
      <c r="BE17" s="135" t="str">
        <f>CONCATENATE(Elevdata!BE12)</f>
        <v/>
      </c>
      <c r="BF17" s="135" t="str">
        <f>CONCATENATE(Elevdata!BF12)</f>
        <v/>
      </c>
      <c r="BG17" s="135" t="str">
        <f>CONCATENATE(Elevdata!BG12)</f>
        <v/>
      </c>
      <c r="BH17" s="135" t="str">
        <f>CONCATENATE(Elevdata!BH12)</f>
        <v/>
      </c>
      <c r="BI17" s="135" t="str">
        <f>CONCATENATE(Elevdata!BI12)</f>
        <v/>
      </c>
      <c r="BJ17" s="135" t="str">
        <f>CONCATENATE(Elevdata!BJ12)</f>
        <v/>
      </c>
      <c r="BK17" s="135" t="str">
        <f>CONCATENATE(Elevdata!BK12)</f>
        <v/>
      </c>
      <c r="BL17" s="135" t="str">
        <f>CONCATENATE(Elevdata!BL12)</f>
        <v>F</v>
      </c>
      <c r="BM17" s="135" t="str">
        <f>CONCATENATE(Elevdata!BM12)</f>
        <v>X</v>
      </c>
      <c r="BN17" s="135" t="str">
        <f>CONCATENATE(Elevdata!BN12)</f>
        <v>X</v>
      </c>
      <c r="BO17" s="53"/>
      <c r="BP17" s="65"/>
      <c r="BQ17" s="66"/>
      <c r="BR17" s="67"/>
    </row>
    <row r="18" spans="1:70" x14ac:dyDescent="0.25">
      <c r="A18" s="136" t="str">
        <f>CONCATENATE(Elevdata!A13)</f>
        <v/>
      </c>
      <c r="B18" s="137" t="str">
        <f>CONCATENATE(Elevdata!B13)</f>
        <v/>
      </c>
      <c r="C18" s="137" t="str">
        <f>CONCATENATE(Elevdata!C13)</f>
        <v/>
      </c>
      <c r="D18" s="137" t="str">
        <f>CONCATENATE(Elevdata!D13)</f>
        <v/>
      </c>
      <c r="E18" s="137" t="str">
        <f>CONCATENATE(Elevdata!E13)</f>
        <v/>
      </c>
      <c r="F18" s="137" t="str">
        <f>CONCATENATE(Elevdata!F13)</f>
        <v/>
      </c>
      <c r="G18" s="135" t="str">
        <f>CONCATENATE(Elevdata!G13)</f>
        <v/>
      </c>
      <c r="H18" s="135" t="str">
        <f>CONCATENATE(Elevdata!H13)</f>
        <v/>
      </c>
      <c r="I18" s="135" t="str">
        <f>CONCATENATE(Elevdata!I13)</f>
        <v/>
      </c>
      <c r="J18" s="135" t="str">
        <f>CONCATENATE(Elevdata!J13)</f>
        <v/>
      </c>
      <c r="K18" s="135" t="str">
        <f>CONCATENATE(Elevdata!K13)</f>
        <v/>
      </c>
      <c r="L18" s="135" t="str">
        <f>CONCATENATE(Elevdata!L13)</f>
        <v/>
      </c>
      <c r="M18" s="135" t="str">
        <f>CONCATENATE(Elevdata!M13)</f>
        <v/>
      </c>
      <c r="N18" s="135" t="str">
        <f>CONCATENATE(Elevdata!N13)</f>
        <v/>
      </c>
      <c r="O18" s="135" t="str">
        <f>CONCATENATE(Elevdata!O13)</f>
        <v/>
      </c>
      <c r="P18" s="135" t="str">
        <f>CONCATENATE(Elevdata!P13)</f>
        <v/>
      </c>
      <c r="Q18" s="135" t="str">
        <f>CONCATENATE(Elevdata!Q13)</f>
        <v/>
      </c>
      <c r="R18" s="135" t="str">
        <f>CONCATENATE(Elevdata!R13)</f>
        <v/>
      </c>
      <c r="S18" s="135" t="str">
        <f>CONCATENATE(Elevdata!S13)</f>
        <v/>
      </c>
      <c r="T18" s="135" t="str">
        <f>CONCATENATE(Elevdata!T13)</f>
        <v/>
      </c>
      <c r="U18" s="135" t="str">
        <f>CONCATENATE(Elevdata!U13)</f>
        <v/>
      </c>
      <c r="V18" s="135" t="str">
        <f>CONCATENATE(Elevdata!V13)</f>
        <v/>
      </c>
      <c r="W18" s="135" t="str">
        <f>CONCATENATE(Elevdata!W13)</f>
        <v/>
      </c>
      <c r="X18" s="135" t="str">
        <f>CONCATENATE(Elevdata!X13)</f>
        <v/>
      </c>
      <c r="Y18" s="135" t="str">
        <f>CONCATENATE(Elevdata!Y13)</f>
        <v/>
      </c>
      <c r="Z18" s="135" t="str">
        <f>CONCATENATE(Elevdata!Z13)</f>
        <v/>
      </c>
      <c r="AA18" s="135" t="str">
        <f>CONCATENATE(Elevdata!AA13)</f>
        <v/>
      </c>
      <c r="AB18" s="135" t="str">
        <f>CONCATENATE(Elevdata!AB13)</f>
        <v/>
      </c>
      <c r="AC18" s="135" t="str">
        <f>CONCATENATE(Elevdata!AC13)</f>
        <v/>
      </c>
      <c r="AD18" s="135" t="str">
        <f>CONCATENATE(Elevdata!AD13)</f>
        <v/>
      </c>
      <c r="AE18" s="135" t="str">
        <f>CONCATENATE(Elevdata!AE13)</f>
        <v/>
      </c>
      <c r="AF18" s="135" t="str">
        <f>CONCATENATE(Elevdata!AF13)</f>
        <v/>
      </c>
      <c r="AG18" s="135" t="str">
        <f>CONCATENATE(Elevdata!AG13)</f>
        <v/>
      </c>
      <c r="AH18" s="135" t="str">
        <f>CONCATENATE(Elevdata!AH13)</f>
        <v/>
      </c>
      <c r="AI18" s="135" t="str">
        <f>CONCATENATE(Elevdata!AI13)</f>
        <v/>
      </c>
      <c r="AJ18" s="135" t="str">
        <f>CONCATENATE(Elevdata!AJ13)</f>
        <v/>
      </c>
      <c r="AK18" s="135" t="str">
        <f>CONCATENATE(Elevdata!AK13)</f>
        <v/>
      </c>
      <c r="AL18" s="135" t="str">
        <f>CONCATENATE(Elevdata!AL13)</f>
        <v/>
      </c>
      <c r="AM18" s="135" t="str">
        <f>CONCATENATE(Elevdata!AM13)</f>
        <v/>
      </c>
      <c r="AN18" s="135" t="str">
        <f>CONCATENATE(Elevdata!AN13)</f>
        <v/>
      </c>
      <c r="AO18" s="135" t="str">
        <f>CONCATENATE(Elevdata!AO13)</f>
        <v/>
      </c>
      <c r="AP18" s="135" t="str">
        <f>CONCATENATE(Elevdata!AP13)</f>
        <v/>
      </c>
      <c r="AQ18" s="135" t="str">
        <f>CONCATENATE(Elevdata!AQ13)</f>
        <v/>
      </c>
      <c r="AR18" s="135" t="str">
        <f>CONCATENATE(Elevdata!AR13)</f>
        <v/>
      </c>
      <c r="AS18" s="135" t="str">
        <f>CONCATENATE(Elevdata!AS13)</f>
        <v/>
      </c>
      <c r="AT18" s="135" t="str">
        <f>CONCATENATE(Elevdata!AT13)</f>
        <v/>
      </c>
      <c r="AU18" s="135" t="str">
        <f>CONCATENATE(Elevdata!AU13)</f>
        <v/>
      </c>
      <c r="AV18" s="135" t="str">
        <f>CONCATENATE(Elevdata!AV13)</f>
        <v/>
      </c>
      <c r="AW18" s="135" t="str">
        <f>CONCATENATE(Elevdata!AW13)</f>
        <v/>
      </c>
      <c r="AX18" s="135" t="str">
        <f>CONCATENATE(Elevdata!AX13)</f>
        <v/>
      </c>
      <c r="AY18" s="135" t="str">
        <f>CONCATENATE(Elevdata!AY13)</f>
        <v/>
      </c>
      <c r="AZ18" s="135" t="str">
        <f>CONCATENATE(Elevdata!AZ13)</f>
        <v/>
      </c>
      <c r="BA18" s="135" t="str">
        <f>CONCATENATE(Elevdata!BA13)</f>
        <v/>
      </c>
      <c r="BB18" s="135" t="str">
        <f>CONCATENATE(Elevdata!BB13)</f>
        <v/>
      </c>
      <c r="BC18" s="135" t="str">
        <f>CONCATENATE(Elevdata!BC13)</f>
        <v/>
      </c>
      <c r="BD18" s="135" t="str">
        <f>CONCATENATE(Elevdata!BD13)</f>
        <v/>
      </c>
      <c r="BE18" s="135" t="str">
        <f>CONCATENATE(Elevdata!BE13)</f>
        <v/>
      </c>
      <c r="BF18" s="135" t="str">
        <f>CONCATENATE(Elevdata!BF13)</f>
        <v/>
      </c>
      <c r="BG18" s="135" t="str">
        <f>CONCATENATE(Elevdata!BG13)</f>
        <v/>
      </c>
      <c r="BH18" s="135" t="str">
        <f>CONCATENATE(Elevdata!BH13)</f>
        <v/>
      </c>
      <c r="BI18" s="135" t="str">
        <f>CONCATENATE(Elevdata!BI13)</f>
        <v/>
      </c>
      <c r="BJ18" s="135" t="str">
        <f>CONCATENATE(Elevdata!BJ13)</f>
        <v/>
      </c>
      <c r="BK18" s="135" t="str">
        <f>CONCATENATE(Elevdata!BK13)</f>
        <v/>
      </c>
      <c r="BL18" s="135" t="str">
        <f>CONCATENATE(Elevdata!BL13)</f>
        <v>F</v>
      </c>
      <c r="BM18" s="135" t="str">
        <f>CONCATENATE(Elevdata!BM13)</f>
        <v>X</v>
      </c>
      <c r="BN18" s="135" t="str">
        <f>CONCATENATE(Elevdata!BN13)</f>
        <v>X</v>
      </c>
      <c r="BO18" s="53"/>
      <c r="BP18" s="65"/>
      <c r="BQ18" s="66"/>
      <c r="BR18" s="67"/>
    </row>
    <row r="19" spans="1:70" x14ac:dyDescent="0.25">
      <c r="A19" s="136" t="str">
        <f>CONCATENATE(Elevdata!A14)</f>
        <v/>
      </c>
      <c r="B19" s="137" t="str">
        <f>CONCATENATE(Elevdata!B14)</f>
        <v/>
      </c>
      <c r="C19" s="137" t="str">
        <f>CONCATENATE(Elevdata!C14)</f>
        <v/>
      </c>
      <c r="D19" s="137" t="str">
        <f>CONCATENATE(Elevdata!D14)</f>
        <v/>
      </c>
      <c r="E19" s="137" t="str">
        <f>CONCATENATE(Elevdata!E14)</f>
        <v/>
      </c>
      <c r="F19" s="137" t="str">
        <f>CONCATENATE(Elevdata!F14)</f>
        <v/>
      </c>
      <c r="G19" s="135" t="str">
        <f>CONCATENATE(Elevdata!G14)</f>
        <v/>
      </c>
      <c r="H19" s="135" t="str">
        <f>CONCATENATE(Elevdata!H14)</f>
        <v/>
      </c>
      <c r="I19" s="135" t="str">
        <f>CONCATENATE(Elevdata!I14)</f>
        <v/>
      </c>
      <c r="J19" s="135" t="str">
        <f>CONCATENATE(Elevdata!J14)</f>
        <v/>
      </c>
      <c r="K19" s="135" t="str">
        <f>CONCATENATE(Elevdata!K14)</f>
        <v/>
      </c>
      <c r="L19" s="135" t="str">
        <f>CONCATENATE(Elevdata!L14)</f>
        <v/>
      </c>
      <c r="M19" s="135" t="str">
        <f>CONCATENATE(Elevdata!M14)</f>
        <v/>
      </c>
      <c r="N19" s="135" t="str">
        <f>CONCATENATE(Elevdata!N14)</f>
        <v/>
      </c>
      <c r="O19" s="135" t="str">
        <f>CONCATENATE(Elevdata!O14)</f>
        <v/>
      </c>
      <c r="P19" s="135" t="str">
        <f>CONCATENATE(Elevdata!P14)</f>
        <v/>
      </c>
      <c r="Q19" s="135" t="str">
        <f>CONCATENATE(Elevdata!Q14)</f>
        <v/>
      </c>
      <c r="R19" s="135" t="str">
        <f>CONCATENATE(Elevdata!R14)</f>
        <v/>
      </c>
      <c r="S19" s="135" t="str">
        <f>CONCATENATE(Elevdata!S14)</f>
        <v/>
      </c>
      <c r="T19" s="135" t="str">
        <f>CONCATENATE(Elevdata!T14)</f>
        <v/>
      </c>
      <c r="U19" s="135" t="str">
        <f>CONCATENATE(Elevdata!U14)</f>
        <v/>
      </c>
      <c r="V19" s="135" t="str">
        <f>CONCATENATE(Elevdata!V14)</f>
        <v/>
      </c>
      <c r="W19" s="135" t="str">
        <f>CONCATENATE(Elevdata!W14)</f>
        <v/>
      </c>
      <c r="X19" s="135" t="str">
        <f>CONCATENATE(Elevdata!X14)</f>
        <v/>
      </c>
      <c r="Y19" s="135" t="str">
        <f>CONCATENATE(Elevdata!Y14)</f>
        <v/>
      </c>
      <c r="Z19" s="135" t="str">
        <f>CONCATENATE(Elevdata!Z14)</f>
        <v/>
      </c>
      <c r="AA19" s="135" t="str">
        <f>CONCATENATE(Elevdata!AA14)</f>
        <v/>
      </c>
      <c r="AB19" s="135" t="str">
        <f>CONCATENATE(Elevdata!AB14)</f>
        <v/>
      </c>
      <c r="AC19" s="135" t="str">
        <f>CONCATENATE(Elevdata!AC14)</f>
        <v/>
      </c>
      <c r="AD19" s="135" t="str">
        <f>CONCATENATE(Elevdata!AD14)</f>
        <v/>
      </c>
      <c r="AE19" s="135" t="str">
        <f>CONCATENATE(Elevdata!AE14)</f>
        <v/>
      </c>
      <c r="AF19" s="135" t="str">
        <f>CONCATENATE(Elevdata!AF14)</f>
        <v/>
      </c>
      <c r="AG19" s="135" t="str">
        <f>CONCATENATE(Elevdata!AG14)</f>
        <v/>
      </c>
      <c r="AH19" s="135" t="str">
        <f>CONCATENATE(Elevdata!AH14)</f>
        <v/>
      </c>
      <c r="AI19" s="135" t="str">
        <f>CONCATENATE(Elevdata!AI14)</f>
        <v/>
      </c>
      <c r="AJ19" s="135" t="str">
        <f>CONCATENATE(Elevdata!AJ14)</f>
        <v/>
      </c>
      <c r="AK19" s="135" t="str">
        <f>CONCATENATE(Elevdata!AK14)</f>
        <v/>
      </c>
      <c r="AL19" s="135" t="str">
        <f>CONCATENATE(Elevdata!AL14)</f>
        <v/>
      </c>
      <c r="AM19" s="135" t="str">
        <f>CONCATENATE(Elevdata!AM14)</f>
        <v/>
      </c>
      <c r="AN19" s="135" t="str">
        <f>CONCATENATE(Elevdata!AN14)</f>
        <v/>
      </c>
      <c r="AO19" s="135" t="str">
        <f>CONCATENATE(Elevdata!AO14)</f>
        <v/>
      </c>
      <c r="AP19" s="135" t="str">
        <f>CONCATENATE(Elevdata!AP14)</f>
        <v/>
      </c>
      <c r="AQ19" s="135" t="str">
        <f>CONCATENATE(Elevdata!AQ14)</f>
        <v/>
      </c>
      <c r="AR19" s="135" t="str">
        <f>CONCATENATE(Elevdata!AR14)</f>
        <v/>
      </c>
      <c r="AS19" s="135" t="str">
        <f>CONCATENATE(Elevdata!AS14)</f>
        <v/>
      </c>
      <c r="AT19" s="135" t="str">
        <f>CONCATENATE(Elevdata!AT14)</f>
        <v/>
      </c>
      <c r="AU19" s="135" t="str">
        <f>CONCATENATE(Elevdata!AU14)</f>
        <v/>
      </c>
      <c r="AV19" s="135" t="str">
        <f>CONCATENATE(Elevdata!AV14)</f>
        <v/>
      </c>
      <c r="AW19" s="135" t="str">
        <f>CONCATENATE(Elevdata!AW14)</f>
        <v/>
      </c>
      <c r="AX19" s="135" t="str">
        <f>CONCATENATE(Elevdata!AX14)</f>
        <v/>
      </c>
      <c r="AY19" s="135" t="str">
        <f>CONCATENATE(Elevdata!AY14)</f>
        <v/>
      </c>
      <c r="AZ19" s="135" t="str">
        <f>CONCATENATE(Elevdata!AZ14)</f>
        <v/>
      </c>
      <c r="BA19" s="135" t="str">
        <f>CONCATENATE(Elevdata!BA14)</f>
        <v/>
      </c>
      <c r="BB19" s="135" t="str">
        <f>CONCATENATE(Elevdata!BB14)</f>
        <v/>
      </c>
      <c r="BC19" s="135" t="str">
        <f>CONCATENATE(Elevdata!BC14)</f>
        <v/>
      </c>
      <c r="BD19" s="135" t="str">
        <f>CONCATENATE(Elevdata!BD14)</f>
        <v/>
      </c>
      <c r="BE19" s="135" t="str">
        <f>CONCATENATE(Elevdata!BE14)</f>
        <v/>
      </c>
      <c r="BF19" s="135" t="str">
        <f>CONCATENATE(Elevdata!BF14)</f>
        <v/>
      </c>
      <c r="BG19" s="135" t="str">
        <f>CONCATENATE(Elevdata!BG14)</f>
        <v/>
      </c>
      <c r="BH19" s="135" t="str">
        <f>CONCATENATE(Elevdata!BH14)</f>
        <v/>
      </c>
      <c r="BI19" s="135" t="str">
        <f>CONCATENATE(Elevdata!BI14)</f>
        <v/>
      </c>
      <c r="BJ19" s="135" t="str">
        <f>CONCATENATE(Elevdata!BJ14)</f>
        <v/>
      </c>
      <c r="BK19" s="135" t="str">
        <f>CONCATENATE(Elevdata!BK14)</f>
        <v/>
      </c>
      <c r="BL19" s="135" t="str">
        <f>CONCATENATE(Elevdata!BL14)</f>
        <v>F</v>
      </c>
      <c r="BM19" s="135" t="str">
        <f>CONCATENATE(Elevdata!BM14)</f>
        <v>X</v>
      </c>
      <c r="BN19" s="135" t="str">
        <f>CONCATENATE(Elevdata!BN14)</f>
        <v>X</v>
      </c>
      <c r="BO19" s="53"/>
      <c r="BP19" s="65"/>
      <c r="BQ19" s="66"/>
      <c r="BR19" s="67"/>
    </row>
    <row r="20" spans="1:70" x14ac:dyDescent="0.25">
      <c r="A20" s="136" t="str">
        <f>CONCATENATE(Elevdata!A15)</f>
        <v/>
      </c>
      <c r="B20" s="137" t="str">
        <f>CONCATENATE(Elevdata!B15)</f>
        <v/>
      </c>
      <c r="C20" s="137" t="str">
        <f>CONCATENATE(Elevdata!C15)</f>
        <v/>
      </c>
      <c r="D20" s="137" t="str">
        <f>CONCATENATE(Elevdata!D15)</f>
        <v/>
      </c>
      <c r="E20" s="137" t="str">
        <f>CONCATENATE(Elevdata!E15)</f>
        <v/>
      </c>
      <c r="F20" s="137" t="str">
        <f>CONCATENATE(Elevdata!F15)</f>
        <v/>
      </c>
      <c r="G20" s="135" t="str">
        <f>CONCATENATE(Elevdata!G15)</f>
        <v/>
      </c>
      <c r="H20" s="135" t="str">
        <f>CONCATENATE(Elevdata!H15)</f>
        <v/>
      </c>
      <c r="I20" s="135" t="str">
        <f>CONCATENATE(Elevdata!I15)</f>
        <v/>
      </c>
      <c r="J20" s="135" t="str">
        <f>CONCATENATE(Elevdata!J15)</f>
        <v/>
      </c>
      <c r="K20" s="135" t="str">
        <f>CONCATENATE(Elevdata!K15)</f>
        <v/>
      </c>
      <c r="L20" s="135" t="str">
        <f>CONCATENATE(Elevdata!L15)</f>
        <v/>
      </c>
      <c r="M20" s="135" t="str">
        <f>CONCATENATE(Elevdata!M15)</f>
        <v/>
      </c>
      <c r="N20" s="135" t="str">
        <f>CONCATENATE(Elevdata!N15)</f>
        <v/>
      </c>
      <c r="O20" s="135" t="str">
        <f>CONCATENATE(Elevdata!O15)</f>
        <v/>
      </c>
      <c r="P20" s="135" t="str">
        <f>CONCATENATE(Elevdata!P15)</f>
        <v/>
      </c>
      <c r="Q20" s="135" t="str">
        <f>CONCATENATE(Elevdata!Q15)</f>
        <v/>
      </c>
      <c r="R20" s="135" t="str">
        <f>CONCATENATE(Elevdata!R15)</f>
        <v/>
      </c>
      <c r="S20" s="135" t="str">
        <f>CONCATENATE(Elevdata!S15)</f>
        <v/>
      </c>
      <c r="T20" s="135" t="str">
        <f>CONCATENATE(Elevdata!T15)</f>
        <v/>
      </c>
      <c r="U20" s="135" t="str">
        <f>CONCATENATE(Elevdata!U15)</f>
        <v/>
      </c>
      <c r="V20" s="135" t="str">
        <f>CONCATENATE(Elevdata!V15)</f>
        <v/>
      </c>
      <c r="W20" s="135" t="str">
        <f>CONCATENATE(Elevdata!W15)</f>
        <v/>
      </c>
      <c r="X20" s="135" t="str">
        <f>CONCATENATE(Elevdata!X15)</f>
        <v/>
      </c>
      <c r="Y20" s="135" t="str">
        <f>CONCATENATE(Elevdata!Y15)</f>
        <v/>
      </c>
      <c r="Z20" s="135" t="str">
        <f>CONCATENATE(Elevdata!Z15)</f>
        <v/>
      </c>
      <c r="AA20" s="135" t="str">
        <f>CONCATENATE(Elevdata!AA15)</f>
        <v/>
      </c>
      <c r="AB20" s="135" t="str">
        <f>CONCATENATE(Elevdata!AB15)</f>
        <v/>
      </c>
      <c r="AC20" s="135" t="str">
        <f>CONCATENATE(Elevdata!AC15)</f>
        <v/>
      </c>
      <c r="AD20" s="135" t="str">
        <f>CONCATENATE(Elevdata!AD15)</f>
        <v/>
      </c>
      <c r="AE20" s="135" t="str">
        <f>CONCATENATE(Elevdata!AE15)</f>
        <v/>
      </c>
      <c r="AF20" s="135" t="str">
        <f>CONCATENATE(Elevdata!AF15)</f>
        <v/>
      </c>
      <c r="AG20" s="135" t="str">
        <f>CONCATENATE(Elevdata!AG15)</f>
        <v/>
      </c>
      <c r="AH20" s="135" t="str">
        <f>CONCATENATE(Elevdata!AH15)</f>
        <v/>
      </c>
      <c r="AI20" s="135" t="str">
        <f>CONCATENATE(Elevdata!AI15)</f>
        <v/>
      </c>
      <c r="AJ20" s="135" t="str">
        <f>CONCATENATE(Elevdata!AJ15)</f>
        <v/>
      </c>
      <c r="AK20" s="135" t="str">
        <f>CONCATENATE(Elevdata!AK15)</f>
        <v/>
      </c>
      <c r="AL20" s="135" t="str">
        <f>CONCATENATE(Elevdata!AL15)</f>
        <v/>
      </c>
      <c r="AM20" s="135" t="str">
        <f>CONCATENATE(Elevdata!AM15)</f>
        <v/>
      </c>
      <c r="AN20" s="135" t="str">
        <f>CONCATENATE(Elevdata!AN15)</f>
        <v/>
      </c>
      <c r="AO20" s="135" t="str">
        <f>CONCATENATE(Elevdata!AO15)</f>
        <v/>
      </c>
      <c r="AP20" s="135" t="str">
        <f>CONCATENATE(Elevdata!AP15)</f>
        <v/>
      </c>
      <c r="AQ20" s="135" t="str">
        <f>CONCATENATE(Elevdata!AQ15)</f>
        <v/>
      </c>
      <c r="AR20" s="135" t="str">
        <f>CONCATENATE(Elevdata!AR15)</f>
        <v/>
      </c>
      <c r="AS20" s="135" t="str">
        <f>CONCATENATE(Elevdata!AS15)</f>
        <v/>
      </c>
      <c r="AT20" s="135" t="str">
        <f>CONCATENATE(Elevdata!AT15)</f>
        <v/>
      </c>
      <c r="AU20" s="135" t="str">
        <f>CONCATENATE(Elevdata!AU15)</f>
        <v/>
      </c>
      <c r="AV20" s="135" t="str">
        <f>CONCATENATE(Elevdata!AV15)</f>
        <v/>
      </c>
      <c r="AW20" s="135" t="str">
        <f>CONCATENATE(Elevdata!AW15)</f>
        <v/>
      </c>
      <c r="AX20" s="135" t="str">
        <f>CONCATENATE(Elevdata!AX15)</f>
        <v/>
      </c>
      <c r="AY20" s="135" t="str">
        <f>CONCATENATE(Elevdata!AY15)</f>
        <v/>
      </c>
      <c r="AZ20" s="135" t="str">
        <f>CONCATENATE(Elevdata!AZ15)</f>
        <v/>
      </c>
      <c r="BA20" s="135" t="str">
        <f>CONCATENATE(Elevdata!BA15)</f>
        <v/>
      </c>
      <c r="BB20" s="135" t="str">
        <f>CONCATENATE(Elevdata!BB15)</f>
        <v/>
      </c>
      <c r="BC20" s="135" t="str">
        <f>CONCATENATE(Elevdata!BC15)</f>
        <v/>
      </c>
      <c r="BD20" s="135" t="str">
        <f>CONCATENATE(Elevdata!BD15)</f>
        <v/>
      </c>
      <c r="BE20" s="135" t="str">
        <f>CONCATENATE(Elevdata!BE15)</f>
        <v/>
      </c>
      <c r="BF20" s="135" t="str">
        <f>CONCATENATE(Elevdata!BF15)</f>
        <v/>
      </c>
      <c r="BG20" s="135" t="str">
        <f>CONCATENATE(Elevdata!BG15)</f>
        <v/>
      </c>
      <c r="BH20" s="135" t="str">
        <f>CONCATENATE(Elevdata!BH15)</f>
        <v/>
      </c>
      <c r="BI20" s="135" t="str">
        <f>CONCATENATE(Elevdata!BI15)</f>
        <v/>
      </c>
      <c r="BJ20" s="135" t="str">
        <f>CONCATENATE(Elevdata!BJ15)</f>
        <v/>
      </c>
      <c r="BK20" s="135" t="str">
        <f>CONCATENATE(Elevdata!BK15)</f>
        <v/>
      </c>
      <c r="BL20" s="135" t="str">
        <f>CONCATENATE(Elevdata!BL15)</f>
        <v>F</v>
      </c>
      <c r="BM20" s="135" t="str">
        <f>CONCATENATE(Elevdata!BM15)</f>
        <v>X</v>
      </c>
      <c r="BN20" s="135" t="str">
        <f>CONCATENATE(Elevdata!BN15)</f>
        <v>X</v>
      </c>
      <c r="BO20" s="53"/>
      <c r="BP20" s="65"/>
      <c r="BQ20" s="66"/>
      <c r="BR20" s="67"/>
    </row>
    <row r="21" spans="1:70" x14ac:dyDescent="0.25">
      <c r="A21" s="136" t="str">
        <f>CONCATENATE(Elevdata!A16)</f>
        <v/>
      </c>
      <c r="B21" s="137" t="str">
        <f>CONCATENATE(Elevdata!B16)</f>
        <v/>
      </c>
      <c r="C21" s="137" t="str">
        <f>CONCATENATE(Elevdata!C16)</f>
        <v/>
      </c>
      <c r="D21" s="137" t="str">
        <f>CONCATENATE(Elevdata!D16)</f>
        <v/>
      </c>
      <c r="E21" s="137" t="str">
        <f>CONCATENATE(Elevdata!E16)</f>
        <v/>
      </c>
      <c r="F21" s="137" t="str">
        <f>CONCATENATE(Elevdata!F16)</f>
        <v/>
      </c>
      <c r="G21" s="135" t="str">
        <f>CONCATENATE(Elevdata!G16)</f>
        <v/>
      </c>
      <c r="H21" s="135" t="str">
        <f>CONCATENATE(Elevdata!H16)</f>
        <v/>
      </c>
      <c r="I21" s="135" t="str">
        <f>CONCATENATE(Elevdata!I16)</f>
        <v/>
      </c>
      <c r="J21" s="135" t="str">
        <f>CONCATENATE(Elevdata!J16)</f>
        <v/>
      </c>
      <c r="K21" s="135" t="str">
        <f>CONCATENATE(Elevdata!K16)</f>
        <v/>
      </c>
      <c r="L21" s="135" t="str">
        <f>CONCATENATE(Elevdata!L16)</f>
        <v/>
      </c>
      <c r="M21" s="135" t="str">
        <f>CONCATENATE(Elevdata!M16)</f>
        <v/>
      </c>
      <c r="N21" s="135" t="str">
        <f>CONCATENATE(Elevdata!N16)</f>
        <v/>
      </c>
      <c r="O21" s="135" t="str">
        <f>CONCATENATE(Elevdata!O16)</f>
        <v/>
      </c>
      <c r="P21" s="135" t="str">
        <f>CONCATENATE(Elevdata!P16)</f>
        <v/>
      </c>
      <c r="Q21" s="135" t="str">
        <f>CONCATENATE(Elevdata!Q16)</f>
        <v/>
      </c>
      <c r="R21" s="135" t="str">
        <f>CONCATENATE(Elevdata!R16)</f>
        <v/>
      </c>
      <c r="S21" s="135" t="str">
        <f>CONCATENATE(Elevdata!S16)</f>
        <v/>
      </c>
      <c r="T21" s="135" t="str">
        <f>CONCATENATE(Elevdata!T16)</f>
        <v/>
      </c>
      <c r="U21" s="135" t="str">
        <f>CONCATENATE(Elevdata!U16)</f>
        <v/>
      </c>
      <c r="V21" s="135" t="str">
        <f>CONCATENATE(Elevdata!V16)</f>
        <v/>
      </c>
      <c r="W21" s="135" t="str">
        <f>CONCATENATE(Elevdata!W16)</f>
        <v/>
      </c>
      <c r="X21" s="135" t="str">
        <f>CONCATENATE(Elevdata!X16)</f>
        <v/>
      </c>
      <c r="Y21" s="135" t="str">
        <f>CONCATENATE(Elevdata!Y16)</f>
        <v/>
      </c>
      <c r="Z21" s="135" t="str">
        <f>CONCATENATE(Elevdata!Z16)</f>
        <v/>
      </c>
      <c r="AA21" s="135" t="str">
        <f>CONCATENATE(Elevdata!AA16)</f>
        <v/>
      </c>
      <c r="AB21" s="135" t="str">
        <f>CONCATENATE(Elevdata!AB16)</f>
        <v/>
      </c>
      <c r="AC21" s="135" t="str">
        <f>CONCATENATE(Elevdata!AC16)</f>
        <v/>
      </c>
      <c r="AD21" s="135" t="str">
        <f>CONCATENATE(Elevdata!AD16)</f>
        <v/>
      </c>
      <c r="AE21" s="135" t="str">
        <f>CONCATENATE(Elevdata!AE16)</f>
        <v/>
      </c>
      <c r="AF21" s="135" t="str">
        <f>CONCATENATE(Elevdata!AF16)</f>
        <v/>
      </c>
      <c r="AG21" s="135" t="str">
        <f>CONCATENATE(Elevdata!AG16)</f>
        <v/>
      </c>
      <c r="AH21" s="135" t="str">
        <f>CONCATENATE(Elevdata!AH16)</f>
        <v/>
      </c>
      <c r="AI21" s="135" t="str">
        <f>CONCATENATE(Elevdata!AI16)</f>
        <v/>
      </c>
      <c r="AJ21" s="135" t="str">
        <f>CONCATENATE(Elevdata!AJ16)</f>
        <v/>
      </c>
      <c r="AK21" s="135" t="str">
        <f>CONCATENATE(Elevdata!AK16)</f>
        <v/>
      </c>
      <c r="AL21" s="135" t="str">
        <f>CONCATENATE(Elevdata!AL16)</f>
        <v/>
      </c>
      <c r="AM21" s="135" t="str">
        <f>CONCATENATE(Elevdata!AM16)</f>
        <v/>
      </c>
      <c r="AN21" s="135" t="str">
        <f>CONCATENATE(Elevdata!AN16)</f>
        <v/>
      </c>
      <c r="AO21" s="135" t="str">
        <f>CONCATENATE(Elevdata!AO16)</f>
        <v/>
      </c>
      <c r="AP21" s="135" t="str">
        <f>CONCATENATE(Elevdata!AP16)</f>
        <v/>
      </c>
      <c r="AQ21" s="135" t="str">
        <f>CONCATENATE(Elevdata!AQ16)</f>
        <v/>
      </c>
      <c r="AR21" s="135" t="str">
        <f>CONCATENATE(Elevdata!AR16)</f>
        <v/>
      </c>
      <c r="AS21" s="135" t="str">
        <f>CONCATENATE(Elevdata!AS16)</f>
        <v/>
      </c>
      <c r="AT21" s="135" t="str">
        <f>CONCATENATE(Elevdata!AT16)</f>
        <v/>
      </c>
      <c r="AU21" s="135" t="str">
        <f>CONCATENATE(Elevdata!AU16)</f>
        <v/>
      </c>
      <c r="AV21" s="135" t="str">
        <f>CONCATENATE(Elevdata!AV16)</f>
        <v/>
      </c>
      <c r="AW21" s="135" t="str">
        <f>CONCATENATE(Elevdata!AW16)</f>
        <v/>
      </c>
      <c r="AX21" s="135" t="str">
        <f>CONCATENATE(Elevdata!AX16)</f>
        <v/>
      </c>
      <c r="AY21" s="135" t="str">
        <f>CONCATENATE(Elevdata!AY16)</f>
        <v/>
      </c>
      <c r="AZ21" s="135" t="str">
        <f>CONCATENATE(Elevdata!AZ16)</f>
        <v/>
      </c>
      <c r="BA21" s="135" t="str">
        <f>CONCATENATE(Elevdata!BA16)</f>
        <v/>
      </c>
      <c r="BB21" s="135" t="str">
        <f>CONCATENATE(Elevdata!BB16)</f>
        <v/>
      </c>
      <c r="BC21" s="135" t="str">
        <f>CONCATENATE(Elevdata!BC16)</f>
        <v/>
      </c>
      <c r="BD21" s="135" t="str">
        <f>CONCATENATE(Elevdata!BD16)</f>
        <v/>
      </c>
      <c r="BE21" s="135" t="str">
        <f>CONCATENATE(Elevdata!BE16)</f>
        <v/>
      </c>
      <c r="BF21" s="135" t="str">
        <f>CONCATENATE(Elevdata!BF16)</f>
        <v/>
      </c>
      <c r="BG21" s="135" t="str">
        <f>CONCATENATE(Elevdata!BG16)</f>
        <v/>
      </c>
      <c r="BH21" s="135" t="str">
        <f>CONCATENATE(Elevdata!BH16)</f>
        <v/>
      </c>
      <c r="BI21" s="135" t="str">
        <f>CONCATENATE(Elevdata!BI16)</f>
        <v/>
      </c>
      <c r="BJ21" s="135" t="str">
        <f>CONCATENATE(Elevdata!BJ16)</f>
        <v/>
      </c>
      <c r="BK21" s="135" t="str">
        <f>CONCATENATE(Elevdata!BK16)</f>
        <v/>
      </c>
      <c r="BL21" s="135" t="str">
        <f>CONCATENATE(Elevdata!BL16)</f>
        <v>F</v>
      </c>
      <c r="BM21" s="135" t="str">
        <f>CONCATENATE(Elevdata!BM16)</f>
        <v>X</v>
      </c>
      <c r="BN21" s="135" t="str">
        <f>CONCATENATE(Elevdata!BN16)</f>
        <v>X</v>
      </c>
      <c r="BO21" s="53"/>
      <c r="BP21" s="65"/>
      <c r="BQ21" s="66"/>
      <c r="BR21" s="67"/>
    </row>
    <row r="22" spans="1:70" x14ac:dyDescent="0.25">
      <c r="A22" s="136" t="str">
        <f>CONCATENATE(Elevdata!A17)</f>
        <v/>
      </c>
      <c r="B22" s="137" t="str">
        <f>CONCATENATE(Elevdata!B17)</f>
        <v/>
      </c>
      <c r="C22" s="137" t="str">
        <f>CONCATENATE(Elevdata!C17)</f>
        <v/>
      </c>
      <c r="D22" s="137" t="str">
        <f>CONCATENATE(Elevdata!D17)</f>
        <v/>
      </c>
      <c r="E22" s="137" t="str">
        <f>CONCATENATE(Elevdata!E17)</f>
        <v/>
      </c>
      <c r="F22" s="137" t="str">
        <f>CONCATENATE(Elevdata!F17)</f>
        <v/>
      </c>
      <c r="G22" s="135" t="str">
        <f>CONCATENATE(Elevdata!G17)</f>
        <v/>
      </c>
      <c r="H22" s="135" t="str">
        <f>CONCATENATE(Elevdata!H17)</f>
        <v/>
      </c>
      <c r="I22" s="135" t="str">
        <f>CONCATENATE(Elevdata!I17)</f>
        <v/>
      </c>
      <c r="J22" s="135" t="str">
        <f>CONCATENATE(Elevdata!J17)</f>
        <v/>
      </c>
      <c r="K22" s="135" t="str">
        <f>CONCATENATE(Elevdata!K17)</f>
        <v/>
      </c>
      <c r="L22" s="135" t="str">
        <f>CONCATENATE(Elevdata!L17)</f>
        <v/>
      </c>
      <c r="M22" s="135" t="str">
        <f>CONCATENATE(Elevdata!M17)</f>
        <v/>
      </c>
      <c r="N22" s="135" t="str">
        <f>CONCATENATE(Elevdata!N17)</f>
        <v/>
      </c>
      <c r="O22" s="135" t="str">
        <f>CONCATENATE(Elevdata!O17)</f>
        <v/>
      </c>
      <c r="P22" s="135" t="str">
        <f>CONCATENATE(Elevdata!P17)</f>
        <v/>
      </c>
      <c r="Q22" s="135" t="str">
        <f>CONCATENATE(Elevdata!Q17)</f>
        <v/>
      </c>
      <c r="R22" s="135" t="str">
        <f>CONCATENATE(Elevdata!R17)</f>
        <v/>
      </c>
      <c r="S22" s="135" t="str">
        <f>CONCATENATE(Elevdata!S17)</f>
        <v/>
      </c>
      <c r="T22" s="135" t="str">
        <f>CONCATENATE(Elevdata!T17)</f>
        <v/>
      </c>
      <c r="U22" s="135" t="str">
        <f>CONCATENATE(Elevdata!U17)</f>
        <v/>
      </c>
      <c r="V22" s="135" t="str">
        <f>CONCATENATE(Elevdata!V17)</f>
        <v/>
      </c>
      <c r="W22" s="135" t="str">
        <f>CONCATENATE(Elevdata!W17)</f>
        <v/>
      </c>
      <c r="X22" s="135" t="str">
        <f>CONCATENATE(Elevdata!X17)</f>
        <v/>
      </c>
      <c r="Y22" s="135" t="str">
        <f>CONCATENATE(Elevdata!Y17)</f>
        <v/>
      </c>
      <c r="Z22" s="135" t="str">
        <f>CONCATENATE(Elevdata!Z17)</f>
        <v/>
      </c>
      <c r="AA22" s="135" t="str">
        <f>CONCATENATE(Elevdata!AA17)</f>
        <v/>
      </c>
      <c r="AB22" s="135" t="str">
        <f>CONCATENATE(Elevdata!AB17)</f>
        <v/>
      </c>
      <c r="AC22" s="135" t="str">
        <f>CONCATENATE(Elevdata!AC17)</f>
        <v/>
      </c>
      <c r="AD22" s="135" t="str">
        <f>CONCATENATE(Elevdata!AD17)</f>
        <v/>
      </c>
      <c r="AE22" s="135" t="str">
        <f>CONCATENATE(Elevdata!AE17)</f>
        <v/>
      </c>
      <c r="AF22" s="135" t="str">
        <f>CONCATENATE(Elevdata!AF17)</f>
        <v/>
      </c>
      <c r="AG22" s="135" t="str">
        <f>CONCATENATE(Elevdata!AG17)</f>
        <v/>
      </c>
      <c r="AH22" s="135" t="str">
        <f>CONCATENATE(Elevdata!AH17)</f>
        <v/>
      </c>
      <c r="AI22" s="135" t="str">
        <f>CONCATENATE(Elevdata!AI17)</f>
        <v/>
      </c>
      <c r="AJ22" s="135" t="str">
        <f>CONCATENATE(Elevdata!AJ17)</f>
        <v/>
      </c>
      <c r="AK22" s="135" t="str">
        <f>CONCATENATE(Elevdata!AK17)</f>
        <v/>
      </c>
      <c r="AL22" s="135" t="str">
        <f>CONCATENATE(Elevdata!AL17)</f>
        <v/>
      </c>
      <c r="AM22" s="135" t="str">
        <f>CONCATENATE(Elevdata!AM17)</f>
        <v/>
      </c>
      <c r="AN22" s="135" t="str">
        <f>CONCATENATE(Elevdata!AN17)</f>
        <v/>
      </c>
      <c r="AO22" s="135" t="str">
        <f>CONCATENATE(Elevdata!AO17)</f>
        <v/>
      </c>
      <c r="AP22" s="135" t="str">
        <f>CONCATENATE(Elevdata!AP17)</f>
        <v/>
      </c>
      <c r="AQ22" s="135" t="str">
        <f>CONCATENATE(Elevdata!AQ17)</f>
        <v/>
      </c>
      <c r="AR22" s="135" t="str">
        <f>CONCATENATE(Elevdata!AR17)</f>
        <v/>
      </c>
      <c r="AS22" s="135" t="str">
        <f>CONCATENATE(Elevdata!AS17)</f>
        <v/>
      </c>
      <c r="AT22" s="135" t="str">
        <f>CONCATENATE(Elevdata!AT17)</f>
        <v/>
      </c>
      <c r="AU22" s="135" t="str">
        <f>CONCATENATE(Elevdata!AU17)</f>
        <v/>
      </c>
      <c r="AV22" s="135" t="str">
        <f>CONCATENATE(Elevdata!AV17)</f>
        <v/>
      </c>
      <c r="AW22" s="135" t="str">
        <f>CONCATENATE(Elevdata!AW17)</f>
        <v/>
      </c>
      <c r="AX22" s="135" t="str">
        <f>CONCATENATE(Elevdata!AX17)</f>
        <v/>
      </c>
      <c r="AY22" s="135" t="str">
        <f>CONCATENATE(Elevdata!AY17)</f>
        <v/>
      </c>
      <c r="AZ22" s="135" t="str">
        <f>CONCATENATE(Elevdata!AZ17)</f>
        <v/>
      </c>
      <c r="BA22" s="135" t="str">
        <f>CONCATENATE(Elevdata!BA17)</f>
        <v/>
      </c>
      <c r="BB22" s="135" t="str">
        <f>CONCATENATE(Elevdata!BB17)</f>
        <v/>
      </c>
      <c r="BC22" s="135" t="str">
        <f>CONCATENATE(Elevdata!BC17)</f>
        <v/>
      </c>
      <c r="BD22" s="135" t="str">
        <f>CONCATENATE(Elevdata!BD17)</f>
        <v/>
      </c>
      <c r="BE22" s="135" t="str">
        <f>CONCATENATE(Elevdata!BE17)</f>
        <v/>
      </c>
      <c r="BF22" s="135" t="str">
        <f>CONCATENATE(Elevdata!BF17)</f>
        <v/>
      </c>
      <c r="BG22" s="135" t="str">
        <f>CONCATENATE(Elevdata!BG17)</f>
        <v/>
      </c>
      <c r="BH22" s="135" t="str">
        <f>CONCATENATE(Elevdata!BH17)</f>
        <v/>
      </c>
      <c r="BI22" s="135" t="str">
        <f>CONCATENATE(Elevdata!BI17)</f>
        <v/>
      </c>
      <c r="BJ22" s="135" t="str">
        <f>CONCATENATE(Elevdata!BJ17)</f>
        <v/>
      </c>
      <c r="BK22" s="135" t="str">
        <f>CONCATENATE(Elevdata!BK17)</f>
        <v/>
      </c>
      <c r="BL22" s="135" t="str">
        <f>CONCATENATE(Elevdata!BL17)</f>
        <v>F</v>
      </c>
      <c r="BM22" s="135" t="str">
        <f>CONCATENATE(Elevdata!BM17)</f>
        <v>X</v>
      </c>
      <c r="BN22" s="135" t="str">
        <f>CONCATENATE(Elevdata!BN17)</f>
        <v>X</v>
      </c>
      <c r="BO22" s="53"/>
      <c r="BP22" s="65"/>
      <c r="BQ22" s="66"/>
      <c r="BR22" s="67"/>
    </row>
    <row r="23" spans="1:70" x14ac:dyDescent="0.25">
      <c r="A23" s="136" t="str">
        <f>CONCATENATE(Elevdata!A18)</f>
        <v/>
      </c>
      <c r="B23" s="137" t="str">
        <f>CONCATENATE(Elevdata!B18)</f>
        <v/>
      </c>
      <c r="C23" s="137" t="str">
        <f>CONCATENATE(Elevdata!C18)</f>
        <v/>
      </c>
      <c r="D23" s="137" t="str">
        <f>CONCATENATE(Elevdata!D18)</f>
        <v/>
      </c>
      <c r="E23" s="137" t="str">
        <f>CONCATENATE(Elevdata!E18)</f>
        <v/>
      </c>
      <c r="F23" s="137" t="str">
        <f>CONCATENATE(Elevdata!F18)</f>
        <v/>
      </c>
      <c r="G23" s="135" t="str">
        <f>CONCATENATE(Elevdata!G18)</f>
        <v/>
      </c>
      <c r="H23" s="135" t="str">
        <f>CONCATENATE(Elevdata!H18)</f>
        <v/>
      </c>
      <c r="I23" s="135" t="str">
        <f>CONCATENATE(Elevdata!I18)</f>
        <v/>
      </c>
      <c r="J23" s="135" t="str">
        <f>CONCATENATE(Elevdata!J18)</f>
        <v/>
      </c>
      <c r="K23" s="135" t="str">
        <f>CONCATENATE(Elevdata!K18)</f>
        <v/>
      </c>
      <c r="L23" s="135" t="str">
        <f>CONCATENATE(Elevdata!L18)</f>
        <v/>
      </c>
      <c r="M23" s="135" t="str">
        <f>CONCATENATE(Elevdata!M18)</f>
        <v/>
      </c>
      <c r="N23" s="135" t="str">
        <f>CONCATENATE(Elevdata!N18)</f>
        <v/>
      </c>
      <c r="O23" s="135" t="str">
        <f>CONCATENATE(Elevdata!O18)</f>
        <v/>
      </c>
      <c r="P23" s="135" t="str">
        <f>CONCATENATE(Elevdata!P18)</f>
        <v/>
      </c>
      <c r="Q23" s="135" t="str">
        <f>CONCATENATE(Elevdata!Q18)</f>
        <v/>
      </c>
      <c r="R23" s="135" t="str">
        <f>CONCATENATE(Elevdata!R18)</f>
        <v/>
      </c>
      <c r="S23" s="135" t="str">
        <f>CONCATENATE(Elevdata!S18)</f>
        <v/>
      </c>
      <c r="T23" s="135" t="str">
        <f>CONCATENATE(Elevdata!T18)</f>
        <v/>
      </c>
      <c r="U23" s="135" t="str">
        <f>CONCATENATE(Elevdata!U18)</f>
        <v/>
      </c>
      <c r="V23" s="135" t="str">
        <f>CONCATENATE(Elevdata!V18)</f>
        <v/>
      </c>
      <c r="W23" s="135" t="str">
        <f>CONCATENATE(Elevdata!W18)</f>
        <v/>
      </c>
      <c r="X23" s="135" t="str">
        <f>CONCATENATE(Elevdata!X18)</f>
        <v/>
      </c>
      <c r="Y23" s="135" t="str">
        <f>CONCATENATE(Elevdata!Y18)</f>
        <v/>
      </c>
      <c r="Z23" s="135" t="str">
        <f>CONCATENATE(Elevdata!Z18)</f>
        <v/>
      </c>
      <c r="AA23" s="135" t="str">
        <f>CONCATENATE(Elevdata!AA18)</f>
        <v/>
      </c>
      <c r="AB23" s="135" t="str">
        <f>CONCATENATE(Elevdata!AB18)</f>
        <v/>
      </c>
      <c r="AC23" s="135" t="str">
        <f>CONCATENATE(Elevdata!AC18)</f>
        <v/>
      </c>
      <c r="AD23" s="135" t="str">
        <f>CONCATENATE(Elevdata!AD18)</f>
        <v/>
      </c>
      <c r="AE23" s="135" t="str">
        <f>CONCATENATE(Elevdata!AE18)</f>
        <v/>
      </c>
      <c r="AF23" s="135" t="str">
        <f>CONCATENATE(Elevdata!AF18)</f>
        <v/>
      </c>
      <c r="AG23" s="135" t="str">
        <f>CONCATENATE(Elevdata!AG18)</f>
        <v/>
      </c>
      <c r="AH23" s="135" t="str">
        <f>CONCATENATE(Elevdata!AH18)</f>
        <v/>
      </c>
      <c r="AI23" s="135" t="str">
        <f>CONCATENATE(Elevdata!AI18)</f>
        <v/>
      </c>
      <c r="AJ23" s="135" t="str">
        <f>CONCATENATE(Elevdata!AJ18)</f>
        <v/>
      </c>
      <c r="AK23" s="135" t="str">
        <f>CONCATENATE(Elevdata!AK18)</f>
        <v/>
      </c>
      <c r="AL23" s="135" t="str">
        <f>CONCATENATE(Elevdata!AL18)</f>
        <v/>
      </c>
      <c r="AM23" s="135" t="str">
        <f>CONCATENATE(Elevdata!AM18)</f>
        <v/>
      </c>
      <c r="AN23" s="135" t="str">
        <f>CONCATENATE(Elevdata!AN18)</f>
        <v/>
      </c>
      <c r="AO23" s="135" t="str">
        <f>CONCATENATE(Elevdata!AO18)</f>
        <v/>
      </c>
      <c r="AP23" s="135" t="str">
        <f>CONCATENATE(Elevdata!AP18)</f>
        <v/>
      </c>
      <c r="AQ23" s="135" t="str">
        <f>CONCATENATE(Elevdata!AQ18)</f>
        <v/>
      </c>
      <c r="AR23" s="135" t="str">
        <f>CONCATENATE(Elevdata!AR18)</f>
        <v/>
      </c>
      <c r="AS23" s="135" t="str">
        <f>CONCATENATE(Elevdata!AS18)</f>
        <v/>
      </c>
      <c r="AT23" s="135" t="str">
        <f>CONCATENATE(Elevdata!AT18)</f>
        <v/>
      </c>
      <c r="AU23" s="135" t="str">
        <f>CONCATENATE(Elevdata!AU18)</f>
        <v/>
      </c>
      <c r="AV23" s="135" t="str">
        <f>CONCATENATE(Elevdata!AV18)</f>
        <v/>
      </c>
      <c r="AW23" s="135" t="str">
        <f>CONCATENATE(Elevdata!AW18)</f>
        <v/>
      </c>
      <c r="AX23" s="135" t="str">
        <f>CONCATENATE(Elevdata!AX18)</f>
        <v/>
      </c>
      <c r="AY23" s="135" t="str">
        <f>CONCATENATE(Elevdata!AY18)</f>
        <v/>
      </c>
      <c r="AZ23" s="135" t="str">
        <f>CONCATENATE(Elevdata!AZ18)</f>
        <v/>
      </c>
      <c r="BA23" s="135" t="str">
        <f>CONCATENATE(Elevdata!BA18)</f>
        <v/>
      </c>
      <c r="BB23" s="135" t="str">
        <f>CONCATENATE(Elevdata!BB18)</f>
        <v/>
      </c>
      <c r="BC23" s="135" t="str">
        <f>CONCATENATE(Elevdata!BC18)</f>
        <v/>
      </c>
      <c r="BD23" s="135" t="str">
        <f>CONCATENATE(Elevdata!BD18)</f>
        <v/>
      </c>
      <c r="BE23" s="135" t="str">
        <f>CONCATENATE(Elevdata!BE18)</f>
        <v/>
      </c>
      <c r="BF23" s="135" t="str">
        <f>CONCATENATE(Elevdata!BF18)</f>
        <v/>
      </c>
      <c r="BG23" s="135" t="str">
        <f>CONCATENATE(Elevdata!BG18)</f>
        <v/>
      </c>
      <c r="BH23" s="135" t="str">
        <f>CONCATENATE(Elevdata!BH18)</f>
        <v/>
      </c>
      <c r="BI23" s="135" t="str">
        <f>CONCATENATE(Elevdata!BI18)</f>
        <v/>
      </c>
      <c r="BJ23" s="135" t="str">
        <f>CONCATENATE(Elevdata!BJ18)</f>
        <v/>
      </c>
      <c r="BK23" s="135" t="str">
        <f>CONCATENATE(Elevdata!BK18)</f>
        <v/>
      </c>
      <c r="BL23" s="135" t="str">
        <f>CONCATENATE(Elevdata!BL18)</f>
        <v>F</v>
      </c>
      <c r="BM23" s="135" t="str">
        <f>CONCATENATE(Elevdata!BM18)</f>
        <v>X</v>
      </c>
      <c r="BN23" s="135" t="str">
        <f>CONCATENATE(Elevdata!BN18)</f>
        <v>X</v>
      </c>
      <c r="BO23" s="53"/>
      <c r="BP23" s="65"/>
      <c r="BQ23" s="66"/>
      <c r="BR23" s="67"/>
    </row>
    <row r="24" spans="1:70" x14ac:dyDescent="0.25">
      <c r="A24" s="136" t="str">
        <f>CONCATENATE(Elevdata!A19)</f>
        <v/>
      </c>
      <c r="B24" s="137" t="str">
        <f>CONCATENATE(Elevdata!B19)</f>
        <v/>
      </c>
      <c r="C24" s="137" t="str">
        <f>CONCATENATE(Elevdata!C19)</f>
        <v/>
      </c>
      <c r="D24" s="137" t="str">
        <f>CONCATENATE(Elevdata!D19)</f>
        <v/>
      </c>
      <c r="E24" s="137" t="str">
        <f>CONCATENATE(Elevdata!E19)</f>
        <v/>
      </c>
      <c r="F24" s="137" t="str">
        <f>CONCATENATE(Elevdata!F19)</f>
        <v/>
      </c>
      <c r="G24" s="135" t="str">
        <f>CONCATENATE(Elevdata!G19)</f>
        <v/>
      </c>
      <c r="H24" s="135" t="str">
        <f>CONCATENATE(Elevdata!H19)</f>
        <v/>
      </c>
      <c r="I24" s="135" t="str">
        <f>CONCATENATE(Elevdata!I19)</f>
        <v/>
      </c>
      <c r="J24" s="135" t="str">
        <f>CONCATENATE(Elevdata!J19)</f>
        <v/>
      </c>
      <c r="K24" s="135" t="str">
        <f>CONCATENATE(Elevdata!K19)</f>
        <v/>
      </c>
      <c r="L24" s="135" t="str">
        <f>CONCATENATE(Elevdata!L19)</f>
        <v/>
      </c>
      <c r="M24" s="135" t="str">
        <f>CONCATENATE(Elevdata!M19)</f>
        <v/>
      </c>
      <c r="N24" s="135" t="str">
        <f>CONCATENATE(Elevdata!N19)</f>
        <v/>
      </c>
      <c r="O24" s="135" t="str">
        <f>CONCATENATE(Elevdata!O19)</f>
        <v/>
      </c>
      <c r="P24" s="135" t="str">
        <f>CONCATENATE(Elevdata!P19)</f>
        <v/>
      </c>
      <c r="Q24" s="135" t="str">
        <f>CONCATENATE(Elevdata!Q19)</f>
        <v/>
      </c>
      <c r="R24" s="135" t="str">
        <f>CONCATENATE(Elevdata!R19)</f>
        <v/>
      </c>
      <c r="S24" s="135" t="str">
        <f>CONCATENATE(Elevdata!S19)</f>
        <v/>
      </c>
      <c r="T24" s="135" t="str">
        <f>CONCATENATE(Elevdata!T19)</f>
        <v/>
      </c>
      <c r="U24" s="135" t="str">
        <f>CONCATENATE(Elevdata!U19)</f>
        <v/>
      </c>
      <c r="V24" s="135" t="str">
        <f>CONCATENATE(Elevdata!V19)</f>
        <v/>
      </c>
      <c r="W24" s="135" t="str">
        <f>CONCATENATE(Elevdata!W19)</f>
        <v/>
      </c>
      <c r="X24" s="135" t="str">
        <f>CONCATENATE(Elevdata!X19)</f>
        <v/>
      </c>
      <c r="Y24" s="135" t="str">
        <f>CONCATENATE(Elevdata!Y19)</f>
        <v/>
      </c>
      <c r="Z24" s="135" t="str">
        <f>CONCATENATE(Elevdata!Z19)</f>
        <v/>
      </c>
      <c r="AA24" s="135" t="str">
        <f>CONCATENATE(Elevdata!AA19)</f>
        <v/>
      </c>
      <c r="AB24" s="135" t="str">
        <f>CONCATENATE(Elevdata!AB19)</f>
        <v/>
      </c>
      <c r="AC24" s="135" t="str">
        <f>CONCATENATE(Elevdata!AC19)</f>
        <v/>
      </c>
      <c r="AD24" s="135" t="str">
        <f>CONCATENATE(Elevdata!AD19)</f>
        <v/>
      </c>
      <c r="AE24" s="135" t="str">
        <f>CONCATENATE(Elevdata!AE19)</f>
        <v/>
      </c>
      <c r="AF24" s="135" t="str">
        <f>CONCATENATE(Elevdata!AF19)</f>
        <v/>
      </c>
      <c r="AG24" s="135" t="str">
        <f>CONCATENATE(Elevdata!AG19)</f>
        <v/>
      </c>
      <c r="AH24" s="135" t="str">
        <f>CONCATENATE(Elevdata!AH19)</f>
        <v/>
      </c>
      <c r="AI24" s="135" t="str">
        <f>CONCATENATE(Elevdata!AI19)</f>
        <v/>
      </c>
      <c r="AJ24" s="135" t="str">
        <f>CONCATENATE(Elevdata!AJ19)</f>
        <v/>
      </c>
      <c r="AK24" s="135" t="str">
        <f>CONCATENATE(Elevdata!AK19)</f>
        <v/>
      </c>
      <c r="AL24" s="135" t="str">
        <f>CONCATENATE(Elevdata!AL19)</f>
        <v/>
      </c>
      <c r="AM24" s="135" t="str">
        <f>CONCATENATE(Elevdata!AM19)</f>
        <v/>
      </c>
      <c r="AN24" s="135" t="str">
        <f>CONCATENATE(Elevdata!AN19)</f>
        <v/>
      </c>
      <c r="AO24" s="135" t="str">
        <f>CONCATENATE(Elevdata!AO19)</f>
        <v/>
      </c>
      <c r="AP24" s="135" t="str">
        <f>CONCATENATE(Elevdata!AP19)</f>
        <v/>
      </c>
      <c r="AQ24" s="135" t="str">
        <f>CONCATENATE(Elevdata!AQ19)</f>
        <v/>
      </c>
      <c r="AR24" s="135" t="str">
        <f>CONCATENATE(Elevdata!AR19)</f>
        <v/>
      </c>
      <c r="AS24" s="135" t="str">
        <f>CONCATENATE(Elevdata!AS19)</f>
        <v/>
      </c>
      <c r="AT24" s="135" t="str">
        <f>CONCATENATE(Elevdata!AT19)</f>
        <v/>
      </c>
      <c r="AU24" s="135" t="str">
        <f>CONCATENATE(Elevdata!AU19)</f>
        <v/>
      </c>
      <c r="AV24" s="135" t="str">
        <f>CONCATENATE(Elevdata!AV19)</f>
        <v/>
      </c>
      <c r="AW24" s="135" t="str">
        <f>CONCATENATE(Elevdata!AW19)</f>
        <v/>
      </c>
      <c r="AX24" s="135" t="str">
        <f>CONCATENATE(Elevdata!AX19)</f>
        <v/>
      </c>
      <c r="AY24" s="135" t="str">
        <f>CONCATENATE(Elevdata!AY19)</f>
        <v/>
      </c>
      <c r="AZ24" s="135" t="str">
        <f>CONCATENATE(Elevdata!AZ19)</f>
        <v/>
      </c>
      <c r="BA24" s="135" t="str">
        <f>CONCATENATE(Elevdata!BA19)</f>
        <v/>
      </c>
      <c r="BB24" s="135" t="str">
        <f>CONCATENATE(Elevdata!BB19)</f>
        <v/>
      </c>
      <c r="BC24" s="135" t="str">
        <f>CONCATENATE(Elevdata!BC19)</f>
        <v/>
      </c>
      <c r="BD24" s="135" t="str">
        <f>CONCATENATE(Elevdata!BD19)</f>
        <v/>
      </c>
      <c r="BE24" s="135" t="str">
        <f>CONCATENATE(Elevdata!BE19)</f>
        <v/>
      </c>
      <c r="BF24" s="135" t="str">
        <f>CONCATENATE(Elevdata!BF19)</f>
        <v/>
      </c>
      <c r="BG24" s="135" t="str">
        <f>CONCATENATE(Elevdata!BG19)</f>
        <v/>
      </c>
      <c r="BH24" s="135" t="str">
        <f>CONCATENATE(Elevdata!BH19)</f>
        <v/>
      </c>
      <c r="BI24" s="135" t="str">
        <f>CONCATENATE(Elevdata!BI19)</f>
        <v/>
      </c>
      <c r="BJ24" s="135" t="str">
        <f>CONCATENATE(Elevdata!BJ19)</f>
        <v/>
      </c>
      <c r="BK24" s="135" t="str">
        <f>CONCATENATE(Elevdata!BK19)</f>
        <v/>
      </c>
      <c r="BL24" s="135" t="str">
        <f>CONCATENATE(Elevdata!BL19)</f>
        <v>F</v>
      </c>
      <c r="BM24" s="135" t="str">
        <f>CONCATENATE(Elevdata!BM19)</f>
        <v>X</v>
      </c>
      <c r="BN24" s="135" t="str">
        <f>CONCATENATE(Elevdata!BN19)</f>
        <v>X</v>
      </c>
      <c r="BO24" s="53"/>
      <c r="BP24" s="65"/>
      <c r="BQ24" s="66"/>
      <c r="BR24" s="67"/>
    </row>
    <row r="25" spans="1:70" x14ac:dyDescent="0.25">
      <c r="A25" s="136" t="str">
        <f>CONCATENATE(Elevdata!A20)</f>
        <v/>
      </c>
      <c r="B25" s="137" t="str">
        <f>CONCATENATE(Elevdata!B20)</f>
        <v/>
      </c>
      <c r="C25" s="137" t="str">
        <f>CONCATENATE(Elevdata!C20)</f>
        <v/>
      </c>
      <c r="D25" s="137" t="str">
        <f>CONCATENATE(Elevdata!D20)</f>
        <v/>
      </c>
      <c r="E25" s="137" t="str">
        <f>CONCATENATE(Elevdata!E20)</f>
        <v/>
      </c>
      <c r="F25" s="137" t="str">
        <f>CONCATENATE(Elevdata!F20)</f>
        <v/>
      </c>
      <c r="G25" s="135" t="str">
        <f>CONCATENATE(Elevdata!G20)</f>
        <v/>
      </c>
      <c r="H25" s="135" t="str">
        <f>CONCATENATE(Elevdata!H20)</f>
        <v/>
      </c>
      <c r="I25" s="135" t="str">
        <f>CONCATENATE(Elevdata!I20)</f>
        <v/>
      </c>
      <c r="J25" s="135" t="str">
        <f>CONCATENATE(Elevdata!J20)</f>
        <v/>
      </c>
      <c r="K25" s="135" t="str">
        <f>CONCATENATE(Elevdata!K20)</f>
        <v/>
      </c>
      <c r="L25" s="135" t="str">
        <f>CONCATENATE(Elevdata!L20)</f>
        <v/>
      </c>
      <c r="M25" s="135" t="str">
        <f>CONCATENATE(Elevdata!M20)</f>
        <v/>
      </c>
      <c r="N25" s="135" t="str">
        <f>CONCATENATE(Elevdata!N20)</f>
        <v/>
      </c>
      <c r="O25" s="135" t="str">
        <f>CONCATENATE(Elevdata!O20)</f>
        <v/>
      </c>
      <c r="P25" s="135" t="str">
        <f>CONCATENATE(Elevdata!P20)</f>
        <v/>
      </c>
      <c r="Q25" s="135" t="str">
        <f>CONCATENATE(Elevdata!Q20)</f>
        <v/>
      </c>
      <c r="R25" s="135" t="str">
        <f>CONCATENATE(Elevdata!R20)</f>
        <v/>
      </c>
      <c r="S25" s="135" t="str">
        <f>CONCATENATE(Elevdata!S20)</f>
        <v/>
      </c>
      <c r="T25" s="135" t="str">
        <f>CONCATENATE(Elevdata!T20)</f>
        <v/>
      </c>
      <c r="U25" s="135" t="str">
        <f>CONCATENATE(Elevdata!U20)</f>
        <v/>
      </c>
      <c r="V25" s="135" t="str">
        <f>CONCATENATE(Elevdata!V20)</f>
        <v/>
      </c>
      <c r="W25" s="135" t="str">
        <f>CONCATENATE(Elevdata!W20)</f>
        <v/>
      </c>
      <c r="X25" s="135" t="str">
        <f>CONCATENATE(Elevdata!X20)</f>
        <v/>
      </c>
      <c r="Y25" s="135" t="str">
        <f>CONCATENATE(Elevdata!Y20)</f>
        <v/>
      </c>
      <c r="Z25" s="135" t="str">
        <f>CONCATENATE(Elevdata!Z20)</f>
        <v/>
      </c>
      <c r="AA25" s="135" t="str">
        <f>CONCATENATE(Elevdata!AA20)</f>
        <v/>
      </c>
      <c r="AB25" s="135" t="str">
        <f>CONCATENATE(Elevdata!AB20)</f>
        <v/>
      </c>
      <c r="AC25" s="135" t="str">
        <f>CONCATENATE(Elevdata!AC20)</f>
        <v/>
      </c>
      <c r="AD25" s="135" t="str">
        <f>CONCATENATE(Elevdata!AD20)</f>
        <v/>
      </c>
      <c r="AE25" s="135" t="str">
        <f>CONCATENATE(Elevdata!AE20)</f>
        <v/>
      </c>
      <c r="AF25" s="135" t="str">
        <f>CONCATENATE(Elevdata!AF20)</f>
        <v/>
      </c>
      <c r="AG25" s="135" t="str">
        <f>CONCATENATE(Elevdata!AG20)</f>
        <v/>
      </c>
      <c r="AH25" s="135" t="str">
        <f>CONCATENATE(Elevdata!AH20)</f>
        <v/>
      </c>
      <c r="AI25" s="135" t="str">
        <f>CONCATENATE(Elevdata!AI20)</f>
        <v/>
      </c>
      <c r="AJ25" s="135" t="str">
        <f>CONCATENATE(Elevdata!AJ20)</f>
        <v/>
      </c>
      <c r="AK25" s="135" t="str">
        <f>CONCATENATE(Elevdata!AK20)</f>
        <v/>
      </c>
      <c r="AL25" s="135" t="str">
        <f>CONCATENATE(Elevdata!AL20)</f>
        <v/>
      </c>
      <c r="AM25" s="135" t="str">
        <f>CONCATENATE(Elevdata!AM20)</f>
        <v/>
      </c>
      <c r="AN25" s="135" t="str">
        <f>CONCATENATE(Elevdata!AN20)</f>
        <v/>
      </c>
      <c r="AO25" s="135" t="str">
        <f>CONCATENATE(Elevdata!AO20)</f>
        <v/>
      </c>
      <c r="AP25" s="135" t="str">
        <f>CONCATENATE(Elevdata!AP20)</f>
        <v/>
      </c>
      <c r="AQ25" s="135" t="str">
        <f>CONCATENATE(Elevdata!AQ20)</f>
        <v/>
      </c>
      <c r="AR25" s="135" t="str">
        <f>CONCATENATE(Elevdata!AR20)</f>
        <v/>
      </c>
      <c r="AS25" s="135" t="str">
        <f>CONCATENATE(Elevdata!AS20)</f>
        <v/>
      </c>
      <c r="AT25" s="135" t="str">
        <f>CONCATENATE(Elevdata!AT20)</f>
        <v/>
      </c>
      <c r="AU25" s="135" t="str">
        <f>CONCATENATE(Elevdata!AU20)</f>
        <v/>
      </c>
      <c r="AV25" s="135" t="str">
        <f>CONCATENATE(Elevdata!AV20)</f>
        <v/>
      </c>
      <c r="AW25" s="135" t="str">
        <f>CONCATENATE(Elevdata!AW20)</f>
        <v/>
      </c>
      <c r="AX25" s="135" t="str">
        <f>CONCATENATE(Elevdata!AX20)</f>
        <v/>
      </c>
      <c r="AY25" s="135" t="str">
        <f>CONCATENATE(Elevdata!AY20)</f>
        <v/>
      </c>
      <c r="AZ25" s="135" t="str">
        <f>CONCATENATE(Elevdata!AZ20)</f>
        <v/>
      </c>
      <c r="BA25" s="135" t="str">
        <f>CONCATENATE(Elevdata!BA20)</f>
        <v/>
      </c>
      <c r="BB25" s="135" t="str">
        <f>CONCATENATE(Elevdata!BB20)</f>
        <v/>
      </c>
      <c r="BC25" s="135" t="str">
        <f>CONCATENATE(Elevdata!BC20)</f>
        <v/>
      </c>
      <c r="BD25" s="135" t="str">
        <f>CONCATENATE(Elevdata!BD20)</f>
        <v/>
      </c>
      <c r="BE25" s="135" t="str">
        <f>CONCATENATE(Elevdata!BE20)</f>
        <v/>
      </c>
      <c r="BF25" s="135" t="str">
        <f>CONCATENATE(Elevdata!BF20)</f>
        <v/>
      </c>
      <c r="BG25" s="135" t="str">
        <f>CONCATENATE(Elevdata!BG20)</f>
        <v/>
      </c>
      <c r="BH25" s="135" t="str">
        <f>CONCATENATE(Elevdata!BH20)</f>
        <v/>
      </c>
      <c r="BI25" s="135" t="str">
        <f>CONCATENATE(Elevdata!BI20)</f>
        <v/>
      </c>
      <c r="BJ25" s="135" t="str">
        <f>CONCATENATE(Elevdata!BJ20)</f>
        <v/>
      </c>
      <c r="BK25" s="135" t="str">
        <f>CONCATENATE(Elevdata!BK20)</f>
        <v/>
      </c>
      <c r="BL25" s="135" t="str">
        <f>CONCATENATE(Elevdata!BL20)</f>
        <v>F</v>
      </c>
      <c r="BM25" s="135" t="str">
        <f>CONCATENATE(Elevdata!BM20)</f>
        <v>X</v>
      </c>
      <c r="BN25" s="135" t="str">
        <f>CONCATENATE(Elevdata!BN20)</f>
        <v>X</v>
      </c>
      <c r="BO25" s="53"/>
      <c r="BP25" s="65"/>
      <c r="BQ25" s="66"/>
      <c r="BR25" s="67"/>
    </row>
    <row r="26" spans="1:70" x14ac:dyDescent="0.25">
      <c r="A26" s="136" t="str">
        <f>CONCATENATE(Elevdata!A21)</f>
        <v/>
      </c>
      <c r="B26" s="137" t="str">
        <f>CONCATENATE(Elevdata!B21)</f>
        <v/>
      </c>
      <c r="C26" s="137" t="str">
        <f>CONCATENATE(Elevdata!C21)</f>
        <v/>
      </c>
      <c r="D26" s="137" t="str">
        <f>CONCATENATE(Elevdata!D21)</f>
        <v/>
      </c>
      <c r="E26" s="137" t="str">
        <f>CONCATENATE(Elevdata!E21)</f>
        <v/>
      </c>
      <c r="F26" s="137" t="str">
        <f>CONCATENATE(Elevdata!F21)</f>
        <v/>
      </c>
      <c r="G26" s="135" t="str">
        <f>CONCATENATE(Elevdata!G21)</f>
        <v/>
      </c>
      <c r="H26" s="135" t="str">
        <f>CONCATENATE(Elevdata!H21)</f>
        <v/>
      </c>
      <c r="I26" s="135" t="str">
        <f>CONCATENATE(Elevdata!I21)</f>
        <v/>
      </c>
      <c r="J26" s="135" t="str">
        <f>CONCATENATE(Elevdata!J21)</f>
        <v/>
      </c>
      <c r="K26" s="135" t="str">
        <f>CONCATENATE(Elevdata!K21)</f>
        <v/>
      </c>
      <c r="L26" s="135" t="str">
        <f>CONCATENATE(Elevdata!L21)</f>
        <v/>
      </c>
      <c r="M26" s="135" t="str">
        <f>CONCATENATE(Elevdata!M21)</f>
        <v/>
      </c>
      <c r="N26" s="135" t="str">
        <f>CONCATENATE(Elevdata!N21)</f>
        <v/>
      </c>
      <c r="O26" s="135" t="str">
        <f>CONCATENATE(Elevdata!O21)</f>
        <v/>
      </c>
      <c r="P26" s="135" t="str">
        <f>CONCATENATE(Elevdata!P21)</f>
        <v/>
      </c>
      <c r="Q26" s="135" t="str">
        <f>CONCATENATE(Elevdata!Q21)</f>
        <v/>
      </c>
      <c r="R26" s="135" t="str">
        <f>CONCATENATE(Elevdata!R21)</f>
        <v/>
      </c>
      <c r="S26" s="135" t="str">
        <f>CONCATENATE(Elevdata!S21)</f>
        <v/>
      </c>
      <c r="T26" s="135" t="str">
        <f>CONCATENATE(Elevdata!T21)</f>
        <v/>
      </c>
      <c r="U26" s="135" t="str">
        <f>CONCATENATE(Elevdata!U21)</f>
        <v/>
      </c>
      <c r="V26" s="135" t="str">
        <f>CONCATENATE(Elevdata!V21)</f>
        <v/>
      </c>
      <c r="W26" s="135" t="str">
        <f>CONCATENATE(Elevdata!W21)</f>
        <v/>
      </c>
      <c r="X26" s="135" t="str">
        <f>CONCATENATE(Elevdata!X21)</f>
        <v/>
      </c>
      <c r="Y26" s="135" t="str">
        <f>CONCATENATE(Elevdata!Y21)</f>
        <v/>
      </c>
      <c r="Z26" s="135" t="str">
        <f>CONCATENATE(Elevdata!Z21)</f>
        <v/>
      </c>
      <c r="AA26" s="135" t="str">
        <f>CONCATENATE(Elevdata!AA21)</f>
        <v/>
      </c>
      <c r="AB26" s="135" t="str">
        <f>CONCATENATE(Elevdata!AB21)</f>
        <v/>
      </c>
      <c r="AC26" s="135" t="str">
        <f>CONCATENATE(Elevdata!AC21)</f>
        <v/>
      </c>
      <c r="AD26" s="135" t="str">
        <f>CONCATENATE(Elevdata!AD21)</f>
        <v/>
      </c>
      <c r="AE26" s="135" t="str">
        <f>CONCATENATE(Elevdata!AE21)</f>
        <v/>
      </c>
      <c r="AF26" s="135" t="str">
        <f>CONCATENATE(Elevdata!AF21)</f>
        <v/>
      </c>
      <c r="AG26" s="135" t="str">
        <f>CONCATENATE(Elevdata!AG21)</f>
        <v/>
      </c>
      <c r="AH26" s="135" t="str">
        <f>CONCATENATE(Elevdata!AH21)</f>
        <v/>
      </c>
      <c r="AI26" s="135" t="str">
        <f>CONCATENATE(Elevdata!AI21)</f>
        <v/>
      </c>
      <c r="AJ26" s="135" t="str">
        <f>CONCATENATE(Elevdata!AJ21)</f>
        <v/>
      </c>
      <c r="AK26" s="135" t="str">
        <f>CONCATENATE(Elevdata!AK21)</f>
        <v/>
      </c>
      <c r="AL26" s="135" t="str">
        <f>CONCATENATE(Elevdata!AL21)</f>
        <v/>
      </c>
      <c r="AM26" s="135" t="str">
        <f>CONCATENATE(Elevdata!AM21)</f>
        <v/>
      </c>
      <c r="AN26" s="135" t="str">
        <f>CONCATENATE(Elevdata!AN21)</f>
        <v/>
      </c>
      <c r="AO26" s="135" t="str">
        <f>CONCATENATE(Elevdata!AO21)</f>
        <v/>
      </c>
      <c r="AP26" s="135" t="str">
        <f>CONCATENATE(Elevdata!AP21)</f>
        <v/>
      </c>
      <c r="AQ26" s="135" t="str">
        <f>CONCATENATE(Elevdata!AQ21)</f>
        <v/>
      </c>
      <c r="AR26" s="135" t="str">
        <f>CONCATENATE(Elevdata!AR21)</f>
        <v/>
      </c>
      <c r="AS26" s="135" t="str">
        <f>CONCATENATE(Elevdata!AS21)</f>
        <v/>
      </c>
      <c r="AT26" s="135" t="str">
        <f>CONCATENATE(Elevdata!AT21)</f>
        <v/>
      </c>
      <c r="AU26" s="135" t="str">
        <f>CONCATENATE(Elevdata!AU21)</f>
        <v/>
      </c>
      <c r="AV26" s="135" t="str">
        <f>CONCATENATE(Elevdata!AV21)</f>
        <v/>
      </c>
      <c r="AW26" s="135" t="str">
        <f>CONCATENATE(Elevdata!AW21)</f>
        <v/>
      </c>
      <c r="AX26" s="135" t="str">
        <f>CONCATENATE(Elevdata!AX21)</f>
        <v/>
      </c>
      <c r="AY26" s="135" t="str">
        <f>CONCATENATE(Elevdata!AY21)</f>
        <v/>
      </c>
      <c r="AZ26" s="135" t="str">
        <f>CONCATENATE(Elevdata!AZ21)</f>
        <v/>
      </c>
      <c r="BA26" s="135" t="str">
        <f>CONCATENATE(Elevdata!BA21)</f>
        <v/>
      </c>
      <c r="BB26" s="135" t="str">
        <f>CONCATENATE(Elevdata!BB21)</f>
        <v/>
      </c>
      <c r="BC26" s="135" t="str">
        <f>CONCATENATE(Elevdata!BC21)</f>
        <v/>
      </c>
      <c r="BD26" s="135" t="str">
        <f>CONCATENATE(Elevdata!BD21)</f>
        <v/>
      </c>
      <c r="BE26" s="135" t="str">
        <f>CONCATENATE(Elevdata!BE21)</f>
        <v/>
      </c>
      <c r="BF26" s="135" t="str">
        <f>CONCATENATE(Elevdata!BF21)</f>
        <v/>
      </c>
      <c r="BG26" s="135" t="str">
        <f>CONCATENATE(Elevdata!BG21)</f>
        <v/>
      </c>
      <c r="BH26" s="135" t="str">
        <f>CONCATENATE(Elevdata!BH21)</f>
        <v/>
      </c>
      <c r="BI26" s="135" t="str">
        <f>CONCATENATE(Elevdata!BI21)</f>
        <v/>
      </c>
      <c r="BJ26" s="135" t="str">
        <f>CONCATENATE(Elevdata!BJ21)</f>
        <v/>
      </c>
      <c r="BK26" s="135" t="str">
        <f>CONCATENATE(Elevdata!BK21)</f>
        <v/>
      </c>
      <c r="BL26" s="135" t="str">
        <f>CONCATENATE(Elevdata!BL21)</f>
        <v>F</v>
      </c>
      <c r="BM26" s="135" t="str">
        <f>CONCATENATE(Elevdata!BM21)</f>
        <v>X</v>
      </c>
      <c r="BN26" s="135" t="str">
        <f>CONCATENATE(Elevdata!BN21)</f>
        <v>X</v>
      </c>
      <c r="BO26" s="53"/>
      <c r="BP26" s="65"/>
      <c r="BQ26" s="66"/>
      <c r="BR26" s="67"/>
    </row>
    <row r="27" spans="1:70" x14ac:dyDescent="0.25">
      <c r="A27" s="136" t="str">
        <f>CONCATENATE(Elevdata!A22)</f>
        <v/>
      </c>
      <c r="B27" s="137" t="str">
        <f>CONCATENATE(Elevdata!B22)</f>
        <v/>
      </c>
      <c r="C27" s="137" t="str">
        <f>CONCATENATE(Elevdata!C22)</f>
        <v/>
      </c>
      <c r="D27" s="137" t="str">
        <f>CONCATENATE(Elevdata!D22)</f>
        <v/>
      </c>
      <c r="E27" s="137" t="str">
        <f>CONCATENATE(Elevdata!E22)</f>
        <v/>
      </c>
      <c r="F27" s="137" t="str">
        <f>CONCATENATE(Elevdata!F22)</f>
        <v/>
      </c>
      <c r="G27" s="135" t="str">
        <f>CONCATENATE(Elevdata!G22)</f>
        <v/>
      </c>
      <c r="H27" s="135" t="str">
        <f>CONCATENATE(Elevdata!H22)</f>
        <v/>
      </c>
      <c r="I27" s="135" t="str">
        <f>CONCATENATE(Elevdata!I22)</f>
        <v/>
      </c>
      <c r="J27" s="135" t="str">
        <f>CONCATENATE(Elevdata!J22)</f>
        <v/>
      </c>
      <c r="K27" s="135" t="str">
        <f>CONCATENATE(Elevdata!K22)</f>
        <v/>
      </c>
      <c r="L27" s="135" t="str">
        <f>CONCATENATE(Elevdata!L22)</f>
        <v/>
      </c>
      <c r="M27" s="135" t="str">
        <f>CONCATENATE(Elevdata!M22)</f>
        <v/>
      </c>
      <c r="N27" s="135" t="str">
        <f>CONCATENATE(Elevdata!N22)</f>
        <v/>
      </c>
      <c r="O27" s="135" t="str">
        <f>CONCATENATE(Elevdata!O22)</f>
        <v/>
      </c>
      <c r="P27" s="135" t="str">
        <f>CONCATENATE(Elevdata!P22)</f>
        <v/>
      </c>
      <c r="Q27" s="135" t="str">
        <f>CONCATENATE(Elevdata!Q22)</f>
        <v/>
      </c>
      <c r="R27" s="135" t="str">
        <f>CONCATENATE(Elevdata!R22)</f>
        <v/>
      </c>
      <c r="S27" s="135" t="str">
        <f>CONCATENATE(Elevdata!S22)</f>
        <v/>
      </c>
      <c r="T27" s="135" t="str">
        <f>CONCATENATE(Elevdata!T22)</f>
        <v/>
      </c>
      <c r="U27" s="135" t="str">
        <f>CONCATENATE(Elevdata!U22)</f>
        <v/>
      </c>
      <c r="V27" s="135" t="str">
        <f>CONCATENATE(Elevdata!V22)</f>
        <v/>
      </c>
      <c r="W27" s="135" t="str">
        <f>CONCATENATE(Elevdata!W22)</f>
        <v/>
      </c>
      <c r="X27" s="135" t="str">
        <f>CONCATENATE(Elevdata!X22)</f>
        <v/>
      </c>
      <c r="Y27" s="135" t="str">
        <f>CONCATENATE(Elevdata!Y22)</f>
        <v/>
      </c>
      <c r="Z27" s="135" t="str">
        <f>CONCATENATE(Elevdata!Z22)</f>
        <v/>
      </c>
      <c r="AA27" s="135" t="str">
        <f>CONCATENATE(Elevdata!AA22)</f>
        <v/>
      </c>
      <c r="AB27" s="135" t="str">
        <f>CONCATENATE(Elevdata!AB22)</f>
        <v/>
      </c>
      <c r="AC27" s="135" t="str">
        <f>CONCATENATE(Elevdata!AC22)</f>
        <v/>
      </c>
      <c r="AD27" s="135" t="str">
        <f>CONCATENATE(Elevdata!AD22)</f>
        <v/>
      </c>
      <c r="AE27" s="135" t="str">
        <f>CONCATENATE(Elevdata!AE22)</f>
        <v/>
      </c>
      <c r="AF27" s="135" t="str">
        <f>CONCATENATE(Elevdata!AF22)</f>
        <v/>
      </c>
      <c r="AG27" s="135" t="str">
        <f>CONCATENATE(Elevdata!AG22)</f>
        <v/>
      </c>
      <c r="AH27" s="135" t="str">
        <f>CONCATENATE(Elevdata!AH22)</f>
        <v/>
      </c>
      <c r="AI27" s="135" t="str">
        <f>CONCATENATE(Elevdata!AI22)</f>
        <v/>
      </c>
      <c r="AJ27" s="135" t="str">
        <f>CONCATENATE(Elevdata!AJ22)</f>
        <v/>
      </c>
      <c r="AK27" s="135" t="str">
        <f>CONCATENATE(Elevdata!AK22)</f>
        <v/>
      </c>
      <c r="AL27" s="135" t="str">
        <f>CONCATENATE(Elevdata!AL22)</f>
        <v/>
      </c>
      <c r="AM27" s="135" t="str">
        <f>CONCATENATE(Elevdata!AM22)</f>
        <v/>
      </c>
      <c r="AN27" s="135" t="str">
        <f>CONCATENATE(Elevdata!AN22)</f>
        <v/>
      </c>
      <c r="AO27" s="135" t="str">
        <f>CONCATENATE(Elevdata!AO22)</f>
        <v/>
      </c>
      <c r="AP27" s="135" t="str">
        <f>CONCATENATE(Elevdata!AP22)</f>
        <v/>
      </c>
      <c r="AQ27" s="135" t="str">
        <f>CONCATENATE(Elevdata!AQ22)</f>
        <v/>
      </c>
      <c r="AR27" s="135" t="str">
        <f>CONCATENATE(Elevdata!AR22)</f>
        <v/>
      </c>
      <c r="AS27" s="135" t="str">
        <f>CONCATENATE(Elevdata!AS22)</f>
        <v/>
      </c>
      <c r="AT27" s="135" t="str">
        <f>CONCATENATE(Elevdata!AT22)</f>
        <v/>
      </c>
      <c r="AU27" s="135" t="str">
        <f>CONCATENATE(Elevdata!AU22)</f>
        <v/>
      </c>
      <c r="AV27" s="135" t="str">
        <f>CONCATENATE(Elevdata!AV22)</f>
        <v/>
      </c>
      <c r="AW27" s="135" t="str">
        <f>CONCATENATE(Elevdata!AW22)</f>
        <v/>
      </c>
      <c r="AX27" s="135" t="str">
        <f>CONCATENATE(Elevdata!AX22)</f>
        <v/>
      </c>
      <c r="AY27" s="135" t="str">
        <f>CONCATENATE(Elevdata!AY22)</f>
        <v/>
      </c>
      <c r="AZ27" s="135" t="str">
        <f>CONCATENATE(Elevdata!AZ22)</f>
        <v/>
      </c>
      <c r="BA27" s="135" t="str">
        <f>CONCATENATE(Elevdata!BA22)</f>
        <v/>
      </c>
      <c r="BB27" s="135" t="str">
        <f>CONCATENATE(Elevdata!BB22)</f>
        <v/>
      </c>
      <c r="BC27" s="135" t="str">
        <f>CONCATENATE(Elevdata!BC22)</f>
        <v/>
      </c>
      <c r="BD27" s="135" t="str">
        <f>CONCATENATE(Elevdata!BD22)</f>
        <v/>
      </c>
      <c r="BE27" s="135" t="str">
        <f>CONCATENATE(Elevdata!BE22)</f>
        <v/>
      </c>
      <c r="BF27" s="135" t="str">
        <f>CONCATENATE(Elevdata!BF22)</f>
        <v/>
      </c>
      <c r="BG27" s="135" t="str">
        <f>CONCATENATE(Elevdata!BG22)</f>
        <v/>
      </c>
      <c r="BH27" s="135" t="str">
        <f>CONCATENATE(Elevdata!BH22)</f>
        <v/>
      </c>
      <c r="BI27" s="135" t="str">
        <f>CONCATENATE(Elevdata!BI22)</f>
        <v/>
      </c>
      <c r="BJ27" s="135" t="str">
        <f>CONCATENATE(Elevdata!BJ22)</f>
        <v/>
      </c>
      <c r="BK27" s="135" t="str">
        <f>CONCATENATE(Elevdata!BK22)</f>
        <v/>
      </c>
      <c r="BL27" s="135" t="str">
        <f>CONCATENATE(Elevdata!BL22)</f>
        <v>F</v>
      </c>
      <c r="BM27" s="135" t="str">
        <f>CONCATENATE(Elevdata!BM22)</f>
        <v>X</v>
      </c>
      <c r="BN27" s="135" t="str">
        <f>CONCATENATE(Elevdata!BN22)</f>
        <v>X</v>
      </c>
      <c r="BO27" s="53"/>
      <c r="BP27" s="65"/>
      <c r="BQ27" s="66"/>
      <c r="BR27" s="67"/>
    </row>
    <row r="28" spans="1:70" x14ac:dyDescent="0.25">
      <c r="A28" s="136" t="str">
        <f>CONCATENATE(Elevdata!A23)</f>
        <v/>
      </c>
      <c r="B28" s="137" t="str">
        <f>CONCATENATE(Elevdata!B23)</f>
        <v/>
      </c>
      <c r="C28" s="137" t="str">
        <f>CONCATENATE(Elevdata!C23)</f>
        <v/>
      </c>
      <c r="D28" s="137" t="str">
        <f>CONCATENATE(Elevdata!D23)</f>
        <v/>
      </c>
      <c r="E28" s="137" t="str">
        <f>CONCATENATE(Elevdata!E23)</f>
        <v/>
      </c>
      <c r="F28" s="137" t="str">
        <f>CONCATENATE(Elevdata!F23)</f>
        <v/>
      </c>
      <c r="G28" s="135" t="str">
        <f>CONCATENATE(Elevdata!G23)</f>
        <v/>
      </c>
      <c r="H28" s="135" t="str">
        <f>CONCATENATE(Elevdata!H23)</f>
        <v/>
      </c>
      <c r="I28" s="135" t="str">
        <f>CONCATENATE(Elevdata!I23)</f>
        <v/>
      </c>
      <c r="J28" s="135" t="str">
        <f>CONCATENATE(Elevdata!J23)</f>
        <v/>
      </c>
      <c r="K28" s="135" t="str">
        <f>CONCATENATE(Elevdata!K23)</f>
        <v/>
      </c>
      <c r="L28" s="135" t="str">
        <f>CONCATENATE(Elevdata!L23)</f>
        <v/>
      </c>
      <c r="M28" s="135" t="str">
        <f>CONCATENATE(Elevdata!M23)</f>
        <v/>
      </c>
      <c r="N28" s="135" t="str">
        <f>CONCATENATE(Elevdata!N23)</f>
        <v/>
      </c>
      <c r="O28" s="135" t="str">
        <f>CONCATENATE(Elevdata!O23)</f>
        <v/>
      </c>
      <c r="P28" s="135" t="str">
        <f>CONCATENATE(Elevdata!P23)</f>
        <v/>
      </c>
      <c r="Q28" s="135" t="str">
        <f>CONCATENATE(Elevdata!Q23)</f>
        <v/>
      </c>
      <c r="R28" s="135" t="str">
        <f>CONCATENATE(Elevdata!R23)</f>
        <v/>
      </c>
      <c r="S28" s="135" t="str">
        <f>CONCATENATE(Elevdata!S23)</f>
        <v/>
      </c>
      <c r="T28" s="135" t="str">
        <f>CONCATENATE(Elevdata!T23)</f>
        <v/>
      </c>
      <c r="U28" s="135" t="str">
        <f>CONCATENATE(Elevdata!U23)</f>
        <v/>
      </c>
      <c r="V28" s="135" t="str">
        <f>CONCATENATE(Elevdata!V23)</f>
        <v/>
      </c>
      <c r="W28" s="135" t="str">
        <f>CONCATENATE(Elevdata!W23)</f>
        <v/>
      </c>
      <c r="X28" s="135" t="str">
        <f>CONCATENATE(Elevdata!X23)</f>
        <v/>
      </c>
      <c r="Y28" s="135" t="str">
        <f>CONCATENATE(Elevdata!Y23)</f>
        <v/>
      </c>
      <c r="Z28" s="135" t="str">
        <f>CONCATENATE(Elevdata!Z23)</f>
        <v/>
      </c>
      <c r="AA28" s="135" t="str">
        <f>CONCATENATE(Elevdata!AA23)</f>
        <v/>
      </c>
      <c r="AB28" s="135" t="str">
        <f>CONCATENATE(Elevdata!AB23)</f>
        <v/>
      </c>
      <c r="AC28" s="135" t="str">
        <f>CONCATENATE(Elevdata!AC23)</f>
        <v/>
      </c>
      <c r="AD28" s="135" t="str">
        <f>CONCATENATE(Elevdata!AD23)</f>
        <v/>
      </c>
      <c r="AE28" s="135" t="str">
        <f>CONCATENATE(Elevdata!AE23)</f>
        <v/>
      </c>
      <c r="AF28" s="135" t="str">
        <f>CONCATENATE(Elevdata!AF23)</f>
        <v/>
      </c>
      <c r="AG28" s="135" t="str">
        <f>CONCATENATE(Elevdata!AG23)</f>
        <v/>
      </c>
      <c r="AH28" s="135" t="str">
        <f>CONCATENATE(Elevdata!AH23)</f>
        <v/>
      </c>
      <c r="AI28" s="135" t="str">
        <f>CONCATENATE(Elevdata!AI23)</f>
        <v/>
      </c>
      <c r="AJ28" s="135" t="str">
        <f>CONCATENATE(Elevdata!AJ23)</f>
        <v/>
      </c>
      <c r="AK28" s="135" t="str">
        <f>CONCATENATE(Elevdata!AK23)</f>
        <v/>
      </c>
      <c r="AL28" s="135" t="str">
        <f>CONCATENATE(Elevdata!AL23)</f>
        <v/>
      </c>
      <c r="AM28" s="135" t="str">
        <f>CONCATENATE(Elevdata!AM23)</f>
        <v/>
      </c>
      <c r="AN28" s="135" t="str">
        <f>CONCATENATE(Elevdata!AN23)</f>
        <v/>
      </c>
      <c r="AO28" s="135" t="str">
        <f>CONCATENATE(Elevdata!AO23)</f>
        <v/>
      </c>
      <c r="AP28" s="135" t="str">
        <f>CONCATENATE(Elevdata!AP23)</f>
        <v/>
      </c>
      <c r="AQ28" s="135" t="str">
        <f>CONCATENATE(Elevdata!AQ23)</f>
        <v/>
      </c>
      <c r="AR28" s="135" t="str">
        <f>CONCATENATE(Elevdata!AR23)</f>
        <v/>
      </c>
      <c r="AS28" s="135" t="str">
        <f>CONCATENATE(Elevdata!AS23)</f>
        <v/>
      </c>
      <c r="AT28" s="135" t="str">
        <f>CONCATENATE(Elevdata!AT23)</f>
        <v/>
      </c>
      <c r="AU28" s="135" t="str">
        <f>CONCATENATE(Elevdata!AU23)</f>
        <v/>
      </c>
      <c r="AV28" s="135" t="str">
        <f>CONCATENATE(Elevdata!AV23)</f>
        <v/>
      </c>
      <c r="AW28" s="135" t="str">
        <f>CONCATENATE(Elevdata!AW23)</f>
        <v/>
      </c>
      <c r="AX28" s="135" t="str">
        <f>CONCATENATE(Elevdata!AX23)</f>
        <v/>
      </c>
      <c r="AY28" s="135" t="str">
        <f>CONCATENATE(Elevdata!AY23)</f>
        <v/>
      </c>
      <c r="AZ28" s="135" t="str">
        <f>CONCATENATE(Elevdata!AZ23)</f>
        <v/>
      </c>
      <c r="BA28" s="135" t="str">
        <f>CONCATENATE(Elevdata!BA23)</f>
        <v/>
      </c>
      <c r="BB28" s="135" t="str">
        <f>CONCATENATE(Elevdata!BB23)</f>
        <v/>
      </c>
      <c r="BC28" s="135" t="str">
        <f>CONCATENATE(Elevdata!BC23)</f>
        <v/>
      </c>
      <c r="BD28" s="135" t="str">
        <f>CONCATENATE(Elevdata!BD23)</f>
        <v/>
      </c>
      <c r="BE28" s="135" t="str">
        <f>CONCATENATE(Elevdata!BE23)</f>
        <v/>
      </c>
      <c r="BF28" s="135" t="str">
        <f>CONCATENATE(Elevdata!BF23)</f>
        <v/>
      </c>
      <c r="BG28" s="135" t="str">
        <f>CONCATENATE(Elevdata!BG23)</f>
        <v/>
      </c>
      <c r="BH28" s="135" t="str">
        <f>CONCATENATE(Elevdata!BH23)</f>
        <v/>
      </c>
      <c r="BI28" s="135" t="str">
        <f>CONCATENATE(Elevdata!BI23)</f>
        <v/>
      </c>
      <c r="BJ28" s="135" t="str">
        <f>CONCATENATE(Elevdata!BJ23)</f>
        <v/>
      </c>
      <c r="BK28" s="135" t="str">
        <f>CONCATENATE(Elevdata!BK23)</f>
        <v/>
      </c>
      <c r="BL28" s="135" t="str">
        <f>CONCATENATE(Elevdata!BL23)</f>
        <v>F</v>
      </c>
      <c r="BM28" s="135" t="str">
        <f>CONCATENATE(Elevdata!BM23)</f>
        <v>X</v>
      </c>
      <c r="BN28" s="135" t="str">
        <f>CONCATENATE(Elevdata!BN23)</f>
        <v>X</v>
      </c>
      <c r="BO28" s="53"/>
      <c r="BP28" s="65"/>
      <c r="BQ28" s="66"/>
      <c r="BR28" s="67"/>
    </row>
    <row r="29" spans="1:70" x14ac:dyDescent="0.25">
      <c r="A29" s="136" t="str">
        <f>CONCATENATE(Elevdata!A24)</f>
        <v/>
      </c>
      <c r="B29" s="137" t="str">
        <f>CONCATENATE(Elevdata!B24)</f>
        <v/>
      </c>
      <c r="C29" s="137" t="str">
        <f>CONCATENATE(Elevdata!C24)</f>
        <v/>
      </c>
      <c r="D29" s="137" t="str">
        <f>CONCATENATE(Elevdata!D24)</f>
        <v/>
      </c>
      <c r="E29" s="137" t="str">
        <f>CONCATENATE(Elevdata!E24)</f>
        <v/>
      </c>
      <c r="F29" s="137" t="str">
        <f>CONCATENATE(Elevdata!F24)</f>
        <v/>
      </c>
      <c r="G29" s="135" t="str">
        <f>CONCATENATE(Elevdata!G24)</f>
        <v/>
      </c>
      <c r="H29" s="135" t="str">
        <f>CONCATENATE(Elevdata!H24)</f>
        <v/>
      </c>
      <c r="I29" s="135" t="str">
        <f>CONCATENATE(Elevdata!I24)</f>
        <v/>
      </c>
      <c r="J29" s="135" t="str">
        <f>CONCATENATE(Elevdata!J24)</f>
        <v/>
      </c>
      <c r="K29" s="135" t="str">
        <f>CONCATENATE(Elevdata!K24)</f>
        <v/>
      </c>
      <c r="L29" s="135" t="str">
        <f>CONCATENATE(Elevdata!L24)</f>
        <v/>
      </c>
      <c r="M29" s="135" t="str">
        <f>CONCATENATE(Elevdata!M24)</f>
        <v/>
      </c>
      <c r="N29" s="135" t="str">
        <f>CONCATENATE(Elevdata!N24)</f>
        <v/>
      </c>
      <c r="O29" s="135" t="str">
        <f>CONCATENATE(Elevdata!O24)</f>
        <v/>
      </c>
      <c r="P29" s="135" t="str">
        <f>CONCATENATE(Elevdata!P24)</f>
        <v/>
      </c>
      <c r="Q29" s="135" t="str">
        <f>CONCATENATE(Elevdata!Q24)</f>
        <v/>
      </c>
      <c r="R29" s="135" t="str">
        <f>CONCATENATE(Elevdata!R24)</f>
        <v/>
      </c>
      <c r="S29" s="135" t="str">
        <f>CONCATENATE(Elevdata!S24)</f>
        <v/>
      </c>
      <c r="T29" s="135" t="str">
        <f>CONCATENATE(Elevdata!T24)</f>
        <v/>
      </c>
      <c r="U29" s="135" t="str">
        <f>CONCATENATE(Elevdata!U24)</f>
        <v/>
      </c>
      <c r="V29" s="135" t="str">
        <f>CONCATENATE(Elevdata!V24)</f>
        <v/>
      </c>
      <c r="W29" s="135" t="str">
        <f>CONCATENATE(Elevdata!W24)</f>
        <v/>
      </c>
      <c r="X29" s="135" t="str">
        <f>CONCATENATE(Elevdata!X24)</f>
        <v/>
      </c>
      <c r="Y29" s="135" t="str">
        <f>CONCATENATE(Elevdata!Y24)</f>
        <v/>
      </c>
      <c r="Z29" s="135" t="str">
        <f>CONCATENATE(Elevdata!Z24)</f>
        <v/>
      </c>
      <c r="AA29" s="135" t="str">
        <f>CONCATENATE(Elevdata!AA24)</f>
        <v/>
      </c>
      <c r="AB29" s="135" t="str">
        <f>CONCATENATE(Elevdata!AB24)</f>
        <v/>
      </c>
      <c r="AC29" s="135" t="str">
        <f>CONCATENATE(Elevdata!AC24)</f>
        <v/>
      </c>
      <c r="AD29" s="135" t="str">
        <f>CONCATENATE(Elevdata!AD24)</f>
        <v/>
      </c>
      <c r="AE29" s="135" t="str">
        <f>CONCATENATE(Elevdata!AE24)</f>
        <v/>
      </c>
      <c r="AF29" s="135" t="str">
        <f>CONCATENATE(Elevdata!AF24)</f>
        <v/>
      </c>
      <c r="AG29" s="135" t="str">
        <f>CONCATENATE(Elevdata!AG24)</f>
        <v/>
      </c>
      <c r="AH29" s="135" t="str">
        <f>CONCATENATE(Elevdata!AH24)</f>
        <v/>
      </c>
      <c r="AI29" s="135" t="str">
        <f>CONCATENATE(Elevdata!AI24)</f>
        <v/>
      </c>
      <c r="AJ29" s="135" t="str">
        <f>CONCATENATE(Elevdata!AJ24)</f>
        <v/>
      </c>
      <c r="AK29" s="135" t="str">
        <f>CONCATENATE(Elevdata!AK24)</f>
        <v/>
      </c>
      <c r="AL29" s="135" t="str">
        <f>CONCATENATE(Elevdata!AL24)</f>
        <v/>
      </c>
      <c r="AM29" s="135" t="str">
        <f>CONCATENATE(Elevdata!AM24)</f>
        <v/>
      </c>
      <c r="AN29" s="135" t="str">
        <f>CONCATENATE(Elevdata!AN24)</f>
        <v/>
      </c>
      <c r="AO29" s="135" t="str">
        <f>CONCATENATE(Elevdata!AO24)</f>
        <v/>
      </c>
      <c r="AP29" s="135" t="str">
        <f>CONCATENATE(Elevdata!AP24)</f>
        <v/>
      </c>
      <c r="AQ29" s="135" t="str">
        <f>CONCATENATE(Elevdata!AQ24)</f>
        <v/>
      </c>
      <c r="AR29" s="135" t="str">
        <f>CONCATENATE(Elevdata!AR24)</f>
        <v/>
      </c>
      <c r="AS29" s="135" t="str">
        <f>CONCATENATE(Elevdata!AS24)</f>
        <v/>
      </c>
      <c r="AT29" s="135" t="str">
        <f>CONCATENATE(Elevdata!AT24)</f>
        <v/>
      </c>
      <c r="AU29" s="135" t="str">
        <f>CONCATENATE(Elevdata!AU24)</f>
        <v/>
      </c>
      <c r="AV29" s="135" t="str">
        <f>CONCATENATE(Elevdata!AV24)</f>
        <v/>
      </c>
      <c r="AW29" s="135" t="str">
        <f>CONCATENATE(Elevdata!AW24)</f>
        <v/>
      </c>
      <c r="AX29" s="135" t="str">
        <f>CONCATENATE(Elevdata!AX24)</f>
        <v/>
      </c>
      <c r="AY29" s="135" t="str">
        <f>CONCATENATE(Elevdata!AY24)</f>
        <v/>
      </c>
      <c r="AZ29" s="135" t="str">
        <f>CONCATENATE(Elevdata!AZ24)</f>
        <v/>
      </c>
      <c r="BA29" s="135" t="str">
        <f>CONCATENATE(Elevdata!BA24)</f>
        <v/>
      </c>
      <c r="BB29" s="135" t="str">
        <f>CONCATENATE(Elevdata!BB24)</f>
        <v/>
      </c>
      <c r="BC29" s="135" t="str">
        <f>CONCATENATE(Elevdata!BC24)</f>
        <v/>
      </c>
      <c r="BD29" s="135" t="str">
        <f>CONCATENATE(Elevdata!BD24)</f>
        <v/>
      </c>
      <c r="BE29" s="135" t="str">
        <f>CONCATENATE(Elevdata!BE24)</f>
        <v/>
      </c>
      <c r="BF29" s="135" t="str">
        <f>CONCATENATE(Elevdata!BF24)</f>
        <v/>
      </c>
      <c r="BG29" s="135" t="str">
        <f>CONCATENATE(Elevdata!BG24)</f>
        <v/>
      </c>
      <c r="BH29" s="135" t="str">
        <f>CONCATENATE(Elevdata!BH24)</f>
        <v/>
      </c>
      <c r="BI29" s="135" t="str">
        <f>CONCATENATE(Elevdata!BI24)</f>
        <v/>
      </c>
      <c r="BJ29" s="135" t="str">
        <f>CONCATENATE(Elevdata!BJ24)</f>
        <v/>
      </c>
      <c r="BK29" s="135" t="str">
        <f>CONCATENATE(Elevdata!BK24)</f>
        <v/>
      </c>
      <c r="BL29" s="135" t="str">
        <f>CONCATENATE(Elevdata!BL24)</f>
        <v>F</v>
      </c>
      <c r="BM29" s="135" t="str">
        <f>CONCATENATE(Elevdata!BM24)</f>
        <v>X</v>
      </c>
      <c r="BN29" s="135" t="str">
        <f>CONCATENATE(Elevdata!BN24)</f>
        <v>X</v>
      </c>
      <c r="BO29" s="53"/>
      <c r="BP29" s="65"/>
      <c r="BQ29" s="66"/>
      <c r="BR29" s="67"/>
    </row>
    <row r="30" spans="1:70" x14ac:dyDescent="0.25">
      <c r="A30" s="136" t="str">
        <f>CONCATENATE(Elevdata!A25)</f>
        <v/>
      </c>
      <c r="B30" s="137" t="str">
        <f>CONCATENATE(Elevdata!B25)</f>
        <v/>
      </c>
      <c r="C30" s="137" t="str">
        <f>CONCATENATE(Elevdata!C25)</f>
        <v/>
      </c>
      <c r="D30" s="137" t="str">
        <f>CONCATENATE(Elevdata!D25)</f>
        <v/>
      </c>
      <c r="E30" s="137" t="str">
        <f>CONCATENATE(Elevdata!E25)</f>
        <v/>
      </c>
      <c r="F30" s="137" t="str">
        <f>CONCATENATE(Elevdata!F25)</f>
        <v/>
      </c>
      <c r="G30" s="135" t="str">
        <f>CONCATENATE(Elevdata!G25)</f>
        <v/>
      </c>
      <c r="H30" s="135" t="str">
        <f>CONCATENATE(Elevdata!H25)</f>
        <v/>
      </c>
      <c r="I30" s="135" t="str">
        <f>CONCATENATE(Elevdata!I25)</f>
        <v/>
      </c>
      <c r="J30" s="135" t="str">
        <f>CONCATENATE(Elevdata!J25)</f>
        <v/>
      </c>
      <c r="K30" s="135" t="str">
        <f>CONCATENATE(Elevdata!K25)</f>
        <v/>
      </c>
      <c r="L30" s="135" t="str">
        <f>CONCATENATE(Elevdata!L25)</f>
        <v/>
      </c>
      <c r="M30" s="135" t="str">
        <f>CONCATENATE(Elevdata!M25)</f>
        <v/>
      </c>
      <c r="N30" s="135" t="str">
        <f>CONCATENATE(Elevdata!N25)</f>
        <v/>
      </c>
      <c r="O30" s="135" t="str">
        <f>CONCATENATE(Elevdata!O25)</f>
        <v/>
      </c>
      <c r="P30" s="135" t="str">
        <f>CONCATENATE(Elevdata!P25)</f>
        <v/>
      </c>
      <c r="Q30" s="135" t="str">
        <f>CONCATENATE(Elevdata!Q25)</f>
        <v/>
      </c>
      <c r="R30" s="135" t="str">
        <f>CONCATENATE(Elevdata!R25)</f>
        <v/>
      </c>
      <c r="S30" s="135" t="str">
        <f>CONCATENATE(Elevdata!S25)</f>
        <v/>
      </c>
      <c r="T30" s="135" t="str">
        <f>CONCATENATE(Elevdata!T25)</f>
        <v/>
      </c>
      <c r="U30" s="135" t="str">
        <f>CONCATENATE(Elevdata!U25)</f>
        <v/>
      </c>
      <c r="V30" s="135" t="str">
        <f>CONCATENATE(Elevdata!V25)</f>
        <v/>
      </c>
      <c r="W30" s="135" t="str">
        <f>CONCATENATE(Elevdata!W25)</f>
        <v/>
      </c>
      <c r="X30" s="135" t="str">
        <f>CONCATENATE(Elevdata!X25)</f>
        <v/>
      </c>
      <c r="Y30" s="135" t="str">
        <f>CONCATENATE(Elevdata!Y25)</f>
        <v/>
      </c>
      <c r="Z30" s="135" t="str">
        <f>CONCATENATE(Elevdata!Z25)</f>
        <v/>
      </c>
      <c r="AA30" s="135" t="str">
        <f>CONCATENATE(Elevdata!AA25)</f>
        <v/>
      </c>
      <c r="AB30" s="135" t="str">
        <f>CONCATENATE(Elevdata!AB25)</f>
        <v/>
      </c>
      <c r="AC30" s="135" t="str">
        <f>CONCATENATE(Elevdata!AC25)</f>
        <v/>
      </c>
      <c r="AD30" s="135" t="str">
        <f>CONCATENATE(Elevdata!AD25)</f>
        <v/>
      </c>
      <c r="AE30" s="135" t="str">
        <f>CONCATENATE(Elevdata!AE25)</f>
        <v/>
      </c>
      <c r="AF30" s="135" t="str">
        <f>CONCATENATE(Elevdata!AF25)</f>
        <v/>
      </c>
      <c r="AG30" s="135" t="str">
        <f>CONCATENATE(Elevdata!AG25)</f>
        <v/>
      </c>
      <c r="AH30" s="135" t="str">
        <f>CONCATENATE(Elevdata!AH25)</f>
        <v/>
      </c>
      <c r="AI30" s="135" t="str">
        <f>CONCATENATE(Elevdata!AI25)</f>
        <v/>
      </c>
      <c r="AJ30" s="135" t="str">
        <f>CONCATENATE(Elevdata!AJ25)</f>
        <v/>
      </c>
      <c r="AK30" s="135" t="str">
        <f>CONCATENATE(Elevdata!AK25)</f>
        <v/>
      </c>
      <c r="AL30" s="135" t="str">
        <f>CONCATENATE(Elevdata!AL25)</f>
        <v/>
      </c>
      <c r="AM30" s="135" t="str">
        <f>CONCATENATE(Elevdata!AM25)</f>
        <v/>
      </c>
      <c r="AN30" s="135" t="str">
        <f>CONCATENATE(Elevdata!AN25)</f>
        <v/>
      </c>
      <c r="AO30" s="135" t="str">
        <f>CONCATENATE(Elevdata!AO25)</f>
        <v/>
      </c>
      <c r="AP30" s="135" t="str">
        <f>CONCATENATE(Elevdata!AP25)</f>
        <v/>
      </c>
      <c r="AQ30" s="135" t="str">
        <f>CONCATENATE(Elevdata!AQ25)</f>
        <v/>
      </c>
      <c r="AR30" s="135" t="str">
        <f>CONCATENATE(Elevdata!AR25)</f>
        <v/>
      </c>
      <c r="AS30" s="135" t="str">
        <f>CONCATENATE(Elevdata!AS25)</f>
        <v/>
      </c>
      <c r="AT30" s="135" t="str">
        <f>CONCATENATE(Elevdata!AT25)</f>
        <v/>
      </c>
      <c r="AU30" s="135" t="str">
        <f>CONCATENATE(Elevdata!AU25)</f>
        <v/>
      </c>
      <c r="AV30" s="135" t="str">
        <f>CONCATENATE(Elevdata!AV25)</f>
        <v/>
      </c>
      <c r="AW30" s="135" t="str">
        <f>CONCATENATE(Elevdata!AW25)</f>
        <v/>
      </c>
      <c r="AX30" s="135" t="str">
        <f>CONCATENATE(Elevdata!AX25)</f>
        <v/>
      </c>
      <c r="AY30" s="135" t="str">
        <f>CONCATENATE(Elevdata!AY25)</f>
        <v/>
      </c>
      <c r="AZ30" s="135" t="str">
        <f>CONCATENATE(Elevdata!AZ25)</f>
        <v/>
      </c>
      <c r="BA30" s="135" t="str">
        <f>CONCATENATE(Elevdata!BA25)</f>
        <v/>
      </c>
      <c r="BB30" s="135" t="str">
        <f>CONCATENATE(Elevdata!BB25)</f>
        <v/>
      </c>
      <c r="BC30" s="135" t="str">
        <f>CONCATENATE(Elevdata!BC25)</f>
        <v/>
      </c>
      <c r="BD30" s="135" t="str">
        <f>CONCATENATE(Elevdata!BD25)</f>
        <v/>
      </c>
      <c r="BE30" s="135" t="str">
        <f>CONCATENATE(Elevdata!BE25)</f>
        <v/>
      </c>
      <c r="BF30" s="135" t="str">
        <f>CONCATENATE(Elevdata!BF25)</f>
        <v/>
      </c>
      <c r="BG30" s="135" t="str">
        <f>CONCATENATE(Elevdata!BG25)</f>
        <v/>
      </c>
      <c r="BH30" s="135" t="str">
        <f>CONCATENATE(Elevdata!BH25)</f>
        <v/>
      </c>
      <c r="BI30" s="135" t="str">
        <f>CONCATENATE(Elevdata!BI25)</f>
        <v/>
      </c>
      <c r="BJ30" s="135" t="str">
        <f>CONCATENATE(Elevdata!BJ25)</f>
        <v/>
      </c>
      <c r="BK30" s="135" t="str">
        <f>CONCATENATE(Elevdata!BK25)</f>
        <v/>
      </c>
      <c r="BL30" s="135" t="str">
        <f>CONCATENATE(Elevdata!BL25)</f>
        <v>F</v>
      </c>
      <c r="BM30" s="135" t="str">
        <f>CONCATENATE(Elevdata!BM25)</f>
        <v>X</v>
      </c>
      <c r="BN30" s="135" t="str">
        <f>CONCATENATE(Elevdata!BN25)</f>
        <v>X</v>
      </c>
      <c r="BO30" s="53"/>
      <c r="BP30" s="65"/>
      <c r="BQ30" s="66"/>
      <c r="BR30" s="67"/>
    </row>
    <row r="31" spans="1:70" x14ac:dyDescent="0.25">
      <c r="A31" s="136" t="str">
        <f>CONCATENATE(Elevdata!A26)</f>
        <v/>
      </c>
      <c r="B31" s="137" t="str">
        <f>CONCATENATE(Elevdata!B26)</f>
        <v/>
      </c>
      <c r="C31" s="137" t="str">
        <f>CONCATENATE(Elevdata!C26)</f>
        <v/>
      </c>
      <c r="D31" s="137" t="str">
        <f>CONCATENATE(Elevdata!D26)</f>
        <v/>
      </c>
      <c r="E31" s="137" t="str">
        <f>CONCATENATE(Elevdata!E26)</f>
        <v/>
      </c>
      <c r="F31" s="137" t="str">
        <f>CONCATENATE(Elevdata!F26)</f>
        <v/>
      </c>
      <c r="G31" s="135" t="str">
        <f>CONCATENATE(Elevdata!G26)</f>
        <v/>
      </c>
      <c r="H31" s="135" t="str">
        <f>CONCATENATE(Elevdata!H26)</f>
        <v/>
      </c>
      <c r="I31" s="135" t="str">
        <f>CONCATENATE(Elevdata!I26)</f>
        <v/>
      </c>
      <c r="J31" s="135" t="str">
        <f>CONCATENATE(Elevdata!J26)</f>
        <v/>
      </c>
      <c r="K31" s="135" t="str">
        <f>CONCATENATE(Elevdata!K26)</f>
        <v/>
      </c>
      <c r="L31" s="135" t="str">
        <f>CONCATENATE(Elevdata!L26)</f>
        <v/>
      </c>
      <c r="M31" s="135" t="str">
        <f>CONCATENATE(Elevdata!M26)</f>
        <v/>
      </c>
      <c r="N31" s="135" t="str">
        <f>CONCATENATE(Elevdata!N26)</f>
        <v/>
      </c>
      <c r="O31" s="135" t="str">
        <f>CONCATENATE(Elevdata!O26)</f>
        <v/>
      </c>
      <c r="P31" s="135" t="str">
        <f>CONCATENATE(Elevdata!P26)</f>
        <v/>
      </c>
      <c r="Q31" s="135" t="str">
        <f>CONCATENATE(Elevdata!Q26)</f>
        <v/>
      </c>
      <c r="R31" s="135" t="str">
        <f>CONCATENATE(Elevdata!R26)</f>
        <v/>
      </c>
      <c r="S31" s="135" t="str">
        <f>CONCATENATE(Elevdata!S26)</f>
        <v/>
      </c>
      <c r="T31" s="135" t="str">
        <f>CONCATENATE(Elevdata!T26)</f>
        <v/>
      </c>
      <c r="U31" s="135" t="str">
        <f>CONCATENATE(Elevdata!U26)</f>
        <v/>
      </c>
      <c r="V31" s="135" t="str">
        <f>CONCATENATE(Elevdata!V26)</f>
        <v/>
      </c>
      <c r="W31" s="135" t="str">
        <f>CONCATENATE(Elevdata!W26)</f>
        <v/>
      </c>
      <c r="X31" s="135" t="str">
        <f>CONCATENATE(Elevdata!X26)</f>
        <v/>
      </c>
      <c r="Y31" s="135" t="str">
        <f>CONCATENATE(Elevdata!Y26)</f>
        <v/>
      </c>
      <c r="Z31" s="135" t="str">
        <f>CONCATENATE(Elevdata!Z26)</f>
        <v/>
      </c>
      <c r="AA31" s="135" t="str">
        <f>CONCATENATE(Elevdata!AA26)</f>
        <v/>
      </c>
      <c r="AB31" s="135" t="str">
        <f>CONCATENATE(Elevdata!AB26)</f>
        <v/>
      </c>
      <c r="AC31" s="135" t="str">
        <f>CONCATENATE(Elevdata!AC26)</f>
        <v/>
      </c>
      <c r="AD31" s="135" t="str">
        <f>CONCATENATE(Elevdata!AD26)</f>
        <v/>
      </c>
      <c r="AE31" s="135" t="str">
        <f>CONCATENATE(Elevdata!AE26)</f>
        <v/>
      </c>
      <c r="AF31" s="135" t="str">
        <f>CONCATENATE(Elevdata!AF26)</f>
        <v/>
      </c>
      <c r="AG31" s="135" t="str">
        <f>CONCATENATE(Elevdata!AG26)</f>
        <v/>
      </c>
      <c r="AH31" s="135" t="str">
        <f>CONCATENATE(Elevdata!AH26)</f>
        <v/>
      </c>
      <c r="AI31" s="135" t="str">
        <f>CONCATENATE(Elevdata!AI26)</f>
        <v/>
      </c>
      <c r="AJ31" s="135" t="str">
        <f>CONCATENATE(Elevdata!AJ26)</f>
        <v/>
      </c>
      <c r="AK31" s="135" t="str">
        <f>CONCATENATE(Elevdata!AK26)</f>
        <v/>
      </c>
      <c r="AL31" s="135" t="str">
        <f>CONCATENATE(Elevdata!AL26)</f>
        <v/>
      </c>
      <c r="AM31" s="135" t="str">
        <f>CONCATENATE(Elevdata!AM26)</f>
        <v/>
      </c>
      <c r="AN31" s="135" t="str">
        <f>CONCATENATE(Elevdata!AN26)</f>
        <v/>
      </c>
      <c r="AO31" s="135" t="str">
        <f>CONCATENATE(Elevdata!AO26)</f>
        <v/>
      </c>
      <c r="AP31" s="135" t="str">
        <f>CONCATENATE(Elevdata!AP26)</f>
        <v/>
      </c>
      <c r="AQ31" s="135" t="str">
        <f>CONCATENATE(Elevdata!AQ26)</f>
        <v/>
      </c>
      <c r="AR31" s="135" t="str">
        <f>CONCATENATE(Elevdata!AR26)</f>
        <v/>
      </c>
      <c r="AS31" s="135" t="str">
        <f>CONCATENATE(Elevdata!AS26)</f>
        <v/>
      </c>
      <c r="AT31" s="135" t="str">
        <f>CONCATENATE(Elevdata!AT26)</f>
        <v/>
      </c>
      <c r="AU31" s="135" t="str">
        <f>CONCATENATE(Elevdata!AU26)</f>
        <v/>
      </c>
      <c r="AV31" s="135" t="str">
        <f>CONCATENATE(Elevdata!AV26)</f>
        <v/>
      </c>
      <c r="AW31" s="135" t="str">
        <f>CONCATENATE(Elevdata!AW26)</f>
        <v/>
      </c>
      <c r="AX31" s="135" t="str">
        <f>CONCATENATE(Elevdata!AX26)</f>
        <v/>
      </c>
      <c r="AY31" s="135" t="str">
        <f>CONCATENATE(Elevdata!AY26)</f>
        <v/>
      </c>
      <c r="AZ31" s="135" t="str">
        <f>CONCATENATE(Elevdata!AZ26)</f>
        <v/>
      </c>
      <c r="BA31" s="135" t="str">
        <f>CONCATENATE(Elevdata!BA26)</f>
        <v/>
      </c>
      <c r="BB31" s="135" t="str">
        <f>CONCATENATE(Elevdata!BB26)</f>
        <v/>
      </c>
      <c r="BC31" s="135" t="str">
        <f>CONCATENATE(Elevdata!BC26)</f>
        <v/>
      </c>
      <c r="BD31" s="135" t="str">
        <f>CONCATENATE(Elevdata!BD26)</f>
        <v/>
      </c>
      <c r="BE31" s="135" t="str">
        <f>CONCATENATE(Elevdata!BE26)</f>
        <v/>
      </c>
      <c r="BF31" s="135" t="str">
        <f>CONCATENATE(Elevdata!BF26)</f>
        <v/>
      </c>
      <c r="BG31" s="135" t="str">
        <f>CONCATENATE(Elevdata!BG26)</f>
        <v/>
      </c>
      <c r="BH31" s="135" t="str">
        <f>CONCATENATE(Elevdata!BH26)</f>
        <v/>
      </c>
      <c r="BI31" s="135" t="str">
        <f>CONCATENATE(Elevdata!BI26)</f>
        <v/>
      </c>
      <c r="BJ31" s="135" t="str">
        <f>CONCATENATE(Elevdata!BJ26)</f>
        <v/>
      </c>
      <c r="BK31" s="135" t="str">
        <f>CONCATENATE(Elevdata!BK26)</f>
        <v/>
      </c>
      <c r="BL31" s="135" t="str">
        <f>CONCATENATE(Elevdata!BL26)</f>
        <v>F</v>
      </c>
      <c r="BM31" s="135" t="str">
        <f>CONCATENATE(Elevdata!BM26)</f>
        <v>X</v>
      </c>
      <c r="BN31" s="135" t="str">
        <f>CONCATENATE(Elevdata!BN26)</f>
        <v>X</v>
      </c>
      <c r="BO31" s="53"/>
      <c r="BP31" s="65"/>
      <c r="BQ31" s="66"/>
      <c r="BR31" s="67"/>
    </row>
    <row r="32" spans="1:70" x14ac:dyDescent="0.25">
      <c r="A32" s="136" t="str">
        <f>CONCATENATE(Elevdata!A27)</f>
        <v/>
      </c>
      <c r="B32" s="137" t="str">
        <f>CONCATENATE(Elevdata!B26)</f>
        <v/>
      </c>
      <c r="C32" s="137" t="str">
        <f>CONCATENATE(Elevdata!C26)</f>
        <v/>
      </c>
      <c r="D32" s="137" t="str">
        <f>CONCATENATE(Elevdata!D27)</f>
        <v/>
      </c>
      <c r="E32" s="137" t="str">
        <f>CONCATENATE(Elevdata!E27)</f>
        <v/>
      </c>
      <c r="F32" s="137" t="str">
        <f>CONCATENATE(Elevdata!F27)</f>
        <v/>
      </c>
      <c r="G32" s="135" t="str">
        <f>CONCATENATE(Elevdata!G27)</f>
        <v/>
      </c>
      <c r="H32" s="135" t="str">
        <f>CONCATENATE(Elevdata!H27)</f>
        <v/>
      </c>
      <c r="I32" s="135" t="str">
        <f>CONCATENATE(Elevdata!I27)</f>
        <v/>
      </c>
      <c r="J32" s="135" t="str">
        <f>CONCATENATE(Elevdata!J27)</f>
        <v/>
      </c>
      <c r="K32" s="135" t="str">
        <f>CONCATENATE(Elevdata!K27)</f>
        <v/>
      </c>
      <c r="L32" s="135" t="str">
        <f>CONCATENATE(Elevdata!L27)</f>
        <v/>
      </c>
      <c r="M32" s="135" t="str">
        <f>CONCATENATE(Elevdata!M27)</f>
        <v/>
      </c>
      <c r="N32" s="135" t="str">
        <f>CONCATENATE(Elevdata!N27)</f>
        <v/>
      </c>
      <c r="O32" s="135" t="str">
        <f>CONCATENATE(Elevdata!O27)</f>
        <v/>
      </c>
      <c r="P32" s="135" t="str">
        <f>CONCATENATE(Elevdata!P27)</f>
        <v/>
      </c>
      <c r="Q32" s="135" t="str">
        <f>CONCATENATE(Elevdata!Q27)</f>
        <v/>
      </c>
      <c r="R32" s="135" t="str">
        <f>CONCATENATE(Elevdata!R27)</f>
        <v/>
      </c>
      <c r="S32" s="135" t="str">
        <f>CONCATENATE(Elevdata!S27)</f>
        <v/>
      </c>
      <c r="T32" s="135" t="str">
        <f>CONCATENATE(Elevdata!T27)</f>
        <v/>
      </c>
      <c r="U32" s="135" t="str">
        <f>CONCATENATE(Elevdata!U27)</f>
        <v/>
      </c>
      <c r="V32" s="135" t="str">
        <f>CONCATENATE(Elevdata!V27)</f>
        <v/>
      </c>
      <c r="W32" s="135" t="str">
        <f>CONCATENATE(Elevdata!W27)</f>
        <v/>
      </c>
      <c r="X32" s="135" t="str">
        <f>CONCATENATE(Elevdata!X27)</f>
        <v/>
      </c>
      <c r="Y32" s="135" t="str">
        <f>CONCATENATE(Elevdata!Y27)</f>
        <v/>
      </c>
      <c r="Z32" s="135" t="str">
        <f>CONCATENATE(Elevdata!Z27)</f>
        <v/>
      </c>
      <c r="AA32" s="135" t="str">
        <f>CONCATENATE(Elevdata!AA27)</f>
        <v/>
      </c>
      <c r="AB32" s="135" t="str">
        <f>CONCATENATE(Elevdata!AB27)</f>
        <v/>
      </c>
      <c r="AC32" s="135" t="str">
        <f>CONCATENATE(Elevdata!AC27)</f>
        <v/>
      </c>
      <c r="AD32" s="135" t="str">
        <f>CONCATENATE(Elevdata!AD27)</f>
        <v/>
      </c>
      <c r="AE32" s="135" t="str">
        <f>CONCATENATE(Elevdata!AE27)</f>
        <v/>
      </c>
      <c r="AF32" s="135" t="str">
        <f>CONCATENATE(Elevdata!AF27)</f>
        <v/>
      </c>
      <c r="AG32" s="135" t="str">
        <f>CONCATENATE(Elevdata!AG27)</f>
        <v/>
      </c>
      <c r="AH32" s="135" t="str">
        <f>CONCATENATE(Elevdata!AH27)</f>
        <v/>
      </c>
      <c r="AI32" s="135" t="str">
        <f>CONCATENATE(Elevdata!AI27)</f>
        <v/>
      </c>
      <c r="AJ32" s="135" t="str">
        <f>CONCATENATE(Elevdata!AJ27)</f>
        <v/>
      </c>
      <c r="AK32" s="135" t="str">
        <f>CONCATENATE(Elevdata!AK27)</f>
        <v/>
      </c>
      <c r="AL32" s="135" t="str">
        <f>CONCATENATE(Elevdata!AL27)</f>
        <v/>
      </c>
      <c r="AM32" s="135" t="str">
        <f>CONCATENATE(Elevdata!AM27)</f>
        <v/>
      </c>
      <c r="AN32" s="135" t="str">
        <f>CONCATENATE(Elevdata!AN27)</f>
        <v/>
      </c>
      <c r="AO32" s="135" t="str">
        <f>CONCATENATE(Elevdata!AO27)</f>
        <v/>
      </c>
      <c r="AP32" s="135" t="str">
        <f>CONCATENATE(Elevdata!AP27)</f>
        <v/>
      </c>
      <c r="AQ32" s="135" t="str">
        <f>CONCATENATE(Elevdata!AQ27)</f>
        <v/>
      </c>
      <c r="AR32" s="135" t="str">
        <f>CONCATENATE(Elevdata!AR27)</f>
        <v/>
      </c>
      <c r="AS32" s="135" t="str">
        <f>CONCATENATE(Elevdata!AS27)</f>
        <v/>
      </c>
      <c r="AT32" s="135" t="str">
        <f>CONCATENATE(Elevdata!AT27)</f>
        <v/>
      </c>
      <c r="AU32" s="135" t="str">
        <f>CONCATENATE(Elevdata!AU27)</f>
        <v/>
      </c>
      <c r="AV32" s="135" t="str">
        <f>CONCATENATE(Elevdata!AV27)</f>
        <v/>
      </c>
      <c r="AW32" s="135" t="str">
        <f>CONCATENATE(Elevdata!AW27)</f>
        <v/>
      </c>
      <c r="AX32" s="135" t="str">
        <f>CONCATENATE(Elevdata!AX27)</f>
        <v/>
      </c>
      <c r="AY32" s="135" t="str">
        <f>CONCATENATE(Elevdata!AY27)</f>
        <v/>
      </c>
      <c r="AZ32" s="135" t="str">
        <f>CONCATENATE(Elevdata!AZ27)</f>
        <v/>
      </c>
      <c r="BA32" s="135" t="str">
        <f>CONCATENATE(Elevdata!BA27)</f>
        <v/>
      </c>
      <c r="BB32" s="135" t="str">
        <f>CONCATENATE(Elevdata!BB27)</f>
        <v/>
      </c>
      <c r="BC32" s="135" t="str">
        <f>CONCATENATE(Elevdata!BC27)</f>
        <v/>
      </c>
      <c r="BD32" s="135" t="str">
        <f>CONCATENATE(Elevdata!BD27)</f>
        <v/>
      </c>
      <c r="BE32" s="135" t="str">
        <f>CONCATENATE(Elevdata!BE27)</f>
        <v/>
      </c>
      <c r="BF32" s="135" t="str">
        <f>CONCATENATE(Elevdata!BF27)</f>
        <v/>
      </c>
      <c r="BG32" s="135" t="str">
        <f>CONCATENATE(Elevdata!BG27)</f>
        <v/>
      </c>
      <c r="BH32" s="135" t="str">
        <f>CONCATENATE(Elevdata!BH27)</f>
        <v/>
      </c>
      <c r="BI32" s="135" t="str">
        <f>CONCATENATE(Elevdata!BI27)</f>
        <v/>
      </c>
      <c r="BJ32" s="135" t="str">
        <f>CONCATENATE(Elevdata!BJ27)</f>
        <v/>
      </c>
      <c r="BK32" s="135" t="str">
        <f>CONCATENATE(Elevdata!BK27)</f>
        <v/>
      </c>
      <c r="BL32" s="135" t="str">
        <f>CONCATENATE(Elevdata!BL27)</f>
        <v>F</v>
      </c>
      <c r="BM32" s="135" t="str">
        <f>CONCATENATE(Elevdata!BM27)</f>
        <v>X</v>
      </c>
      <c r="BN32" s="135" t="str">
        <f>CONCATENATE(Elevdata!BN27)</f>
        <v>X</v>
      </c>
      <c r="BO32" s="53"/>
      <c r="BP32" s="65"/>
    </row>
    <row r="33" spans="1:68" x14ac:dyDescent="0.25">
      <c r="A33" s="136" t="str">
        <f>CONCATENATE(Elevdata!A28)</f>
        <v/>
      </c>
      <c r="B33" s="137" t="str">
        <f>CONCATENATE(Elevdata!B28)</f>
        <v/>
      </c>
      <c r="C33" s="137" t="str">
        <f>CONCATENATE(Elevdata!C28)</f>
        <v/>
      </c>
      <c r="D33" s="137" t="str">
        <f>CONCATENATE(Elevdata!D28)</f>
        <v/>
      </c>
      <c r="E33" s="137" t="str">
        <f>CONCATENATE(Elevdata!E28)</f>
        <v/>
      </c>
      <c r="F33" s="137" t="str">
        <f>CONCATENATE(Elevdata!F28)</f>
        <v/>
      </c>
      <c r="G33" s="135" t="str">
        <f>CONCATENATE(Elevdata!G28)</f>
        <v/>
      </c>
      <c r="H33" s="135" t="str">
        <f>CONCATENATE(Elevdata!H28)</f>
        <v/>
      </c>
      <c r="I33" s="135" t="str">
        <f>CONCATENATE(Elevdata!I28)</f>
        <v/>
      </c>
      <c r="J33" s="135" t="str">
        <f>CONCATENATE(Elevdata!J28)</f>
        <v/>
      </c>
      <c r="K33" s="135" t="str">
        <f>CONCATENATE(Elevdata!K28)</f>
        <v/>
      </c>
      <c r="L33" s="135" t="str">
        <f>CONCATENATE(Elevdata!L28)</f>
        <v/>
      </c>
      <c r="M33" s="135" t="str">
        <f>CONCATENATE(Elevdata!M28)</f>
        <v/>
      </c>
      <c r="N33" s="135" t="str">
        <f>CONCATENATE(Elevdata!N28)</f>
        <v/>
      </c>
      <c r="O33" s="135" t="str">
        <f>CONCATENATE(Elevdata!O28)</f>
        <v/>
      </c>
      <c r="P33" s="135" t="str">
        <f>CONCATENATE(Elevdata!P28)</f>
        <v/>
      </c>
      <c r="Q33" s="135" t="str">
        <f>CONCATENATE(Elevdata!Q28)</f>
        <v/>
      </c>
      <c r="R33" s="135" t="str">
        <f>CONCATENATE(Elevdata!R28)</f>
        <v/>
      </c>
      <c r="S33" s="135" t="str">
        <f>CONCATENATE(Elevdata!S28)</f>
        <v/>
      </c>
      <c r="T33" s="135" t="str">
        <f>CONCATENATE(Elevdata!T28)</f>
        <v/>
      </c>
      <c r="U33" s="135" t="str">
        <f>CONCATENATE(Elevdata!U28)</f>
        <v/>
      </c>
      <c r="V33" s="135" t="str">
        <f>CONCATENATE(Elevdata!V28)</f>
        <v/>
      </c>
      <c r="W33" s="135" t="str">
        <f>CONCATENATE(Elevdata!W28)</f>
        <v/>
      </c>
      <c r="X33" s="135" t="str">
        <f>CONCATENATE(Elevdata!X28)</f>
        <v/>
      </c>
      <c r="Y33" s="135" t="str">
        <f>CONCATENATE(Elevdata!Y28)</f>
        <v/>
      </c>
      <c r="Z33" s="135" t="str">
        <f>CONCATENATE(Elevdata!Z28)</f>
        <v/>
      </c>
      <c r="AA33" s="135" t="str">
        <f>CONCATENATE(Elevdata!AA28)</f>
        <v/>
      </c>
      <c r="AB33" s="135" t="str">
        <f>CONCATENATE(Elevdata!AB28)</f>
        <v/>
      </c>
      <c r="AC33" s="135" t="str">
        <f>CONCATENATE(Elevdata!AC28)</f>
        <v/>
      </c>
      <c r="AD33" s="135" t="str">
        <f>CONCATENATE(Elevdata!AD28)</f>
        <v/>
      </c>
      <c r="AE33" s="135" t="str">
        <f>CONCATENATE(Elevdata!AE28)</f>
        <v/>
      </c>
      <c r="AF33" s="135" t="str">
        <f>CONCATENATE(Elevdata!AF28)</f>
        <v/>
      </c>
      <c r="AG33" s="135" t="str">
        <f>CONCATENATE(Elevdata!AG28)</f>
        <v/>
      </c>
      <c r="AH33" s="135" t="str">
        <f>CONCATENATE(Elevdata!AH28)</f>
        <v/>
      </c>
      <c r="AI33" s="135" t="str">
        <f>CONCATENATE(Elevdata!AI28)</f>
        <v/>
      </c>
      <c r="AJ33" s="135" t="str">
        <f>CONCATENATE(Elevdata!AJ28)</f>
        <v/>
      </c>
      <c r="AK33" s="135" t="str">
        <f>CONCATENATE(Elevdata!AK28)</f>
        <v/>
      </c>
      <c r="AL33" s="135" t="str">
        <f>CONCATENATE(Elevdata!AL28)</f>
        <v/>
      </c>
      <c r="AM33" s="135" t="str">
        <f>CONCATENATE(Elevdata!AM28)</f>
        <v/>
      </c>
      <c r="AN33" s="135" t="str">
        <f>CONCATENATE(Elevdata!AN28)</f>
        <v/>
      </c>
      <c r="AO33" s="135" t="str">
        <f>CONCATENATE(Elevdata!AO28)</f>
        <v/>
      </c>
      <c r="AP33" s="135" t="str">
        <f>CONCATENATE(Elevdata!AP28)</f>
        <v/>
      </c>
      <c r="AQ33" s="135" t="str">
        <f>CONCATENATE(Elevdata!AQ28)</f>
        <v/>
      </c>
      <c r="AR33" s="135" t="str">
        <f>CONCATENATE(Elevdata!AR28)</f>
        <v/>
      </c>
      <c r="AS33" s="135" t="str">
        <f>CONCATENATE(Elevdata!AS28)</f>
        <v/>
      </c>
      <c r="AT33" s="135" t="str">
        <f>CONCATENATE(Elevdata!AT28)</f>
        <v/>
      </c>
      <c r="AU33" s="135" t="str">
        <f>CONCATENATE(Elevdata!AU28)</f>
        <v/>
      </c>
      <c r="AV33" s="135" t="str">
        <f>CONCATENATE(Elevdata!AV28)</f>
        <v/>
      </c>
      <c r="AW33" s="135" t="str">
        <f>CONCATENATE(Elevdata!AW28)</f>
        <v/>
      </c>
      <c r="AX33" s="135" t="str">
        <f>CONCATENATE(Elevdata!AX28)</f>
        <v/>
      </c>
      <c r="AY33" s="135" t="str">
        <f>CONCATENATE(Elevdata!AY28)</f>
        <v/>
      </c>
      <c r="AZ33" s="135" t="str">
        <f>CONCATENATE(Elevdata!AZ28)</f>
        <v/>
      </c>
      <c r="BA33" s="135" t="str">
        <f>CONCATENATE(Elevdata!BA28)</f>
        <v/>
      </c>
      <c r="BB33" s="135" t="str">
        <f>CONCATENATE(Elevdata!BB28)</f>
        <v/>
      </c>
      <c r="BC33" s="135" t="str">
        <f>CONCATENATE(Elevdata!BC28)</f>
        <v/>
      </c>
      <c r="BD33" s="135" t="str">
        <f>CONCATENATE(Elevdata!BD28)</f>
        <v/>
      </c>
      <c r="BE33" s="135" t="str">
        <f>CONCATENATE(Elevdata!BE28)</f>
        <v/>
      </c>
      <c r="BF33" s="135" t="str">
        <f>CONCATENATE(Elevdata!BF28)</f>
        <v/>
      </c>
      <c r="BG33" s="135" t="str">
        <f>CONCATENATE(Elevdata!BG28)</f>
        <v/>
      </c>
      <c r="BH33" s="135" t="str">
        <f>CONCATENATE(Elevdata!BH28)</f>
        <v/>
      </c>
      <c r="BI33" s="135" t="str">
        <f>CONCATENATE(Elevdata!BI28)</f>
        <v/>
      </c>
      <c r="BJ33" s="135" t="str">
        <f>CONCATENATE(Elevdata!BJ28)</f>
        <v/>
      </c>
      <c r="BK33" s="135" t="str">
        <f>CONCATENATE(Elevdata!BK28)</f>
        <v/>
      </c>
      <c r="BL33" s="135" t="str">
        <f>CONCATENATE(Elevdata!BL28)</f>
        <v>F</v>
      </c>
      <c r="BM33" s="135" t="str">
        <f>CONCATENATE(Elevdata!BM28)</f>
        <v>X</v>
      </c>
      <c r="BN33" s="135" t="str">
        <f>CONCATENATE(Elevdata!BN28)</f>
        <v>X</v>
      </c>
      <c r="BO33" s="53"/>
      <c r="BP33" s="65"/>
    </row>
    <row r="34" spans="1:68" x14ac:dyDescent="0.25">
      <c r="A34" s="136" t="str">
        <f>CONCATENATE(Elevdata!A29)</f>
        <v/>
      </c>
      <c r="B34" s="137" t="str">
        <f>CONCATENATE(Elevdata!B29)</f>
        <v/>
      </c>
      <c r="C34" s="137" t="str">
        <f>CONCATENATE(Elevdata!C29)</f>
        <v/>
      </c>
      <c r="D34" s="137" t="str">
        <f>CONCATENATE(Elevdata!D29)</f>
        <v/>
      </c>
      <c r="E34" s="137" t="str">
        <f>CONCATENATE(Elevdata!E29)</f>
        <v/>
      </c>
      <c r="F34" s="137" t="str">
        <f>CONCATENATE(Elevdata!F29)</f>
        <v/>
      </c>
      <c r="G34" s="135" t="str">
        <f>CONCATENATE(Elevdata!G29)</f>
        <v/>
      </c>
      <c r="H34" s="135" t="str">
        <f>CONCATENATE(Elevdata!H29)</f>
        <v/>
      </c>
      <c r="I34" s="135" t="str">
        <f>CONCATENATE(Elevdata!I29)</f>
        <v/>
      </c>
      <c r="J34" s="135" t="str">
        <f>CONCATENATE(Elevdata!J29)</f>
        <v/>
      </c>
      <c r="K34" s="135" t="str">
        <f>CONCATENATE(Elevdata!K29)</f>
        <v/>
      </c>
      <c r="L34" s="135" t="str">
        <f>CONCATENATE(Elevdata!L29)</f>
        <v/>
      </c>
      <c r="M34" s="135" t="str">
        <f>CONCATENATE(Elevdata!M29)</f>
        <v/>
      </c>
      <c r="N34" s="135" t="str">
        <f>CONCATENATE(Elevdata!N29)</f>
        <v/>
      </c>
      <c r="O34" s="135" t="str">
        <f>CONCATENATE(Elevdata!O29)</f>
        <v/>
      </c>
      <c r="P34" s="135" t="str">
        <f>CONCATENATE(Elevdata!P29)</f>
        <v/>
      </c>
      <c r="Q34" s="135" t="str">
        <f>CONCATENATE(Elevdata!Q29)</f>
        <v/>
      </c>
      <c r="R34" s="135" t="str">
        <f>CONCATENATE(Elevdata!R29)</f>
        <v/>
      </c>
      <c r="S34" s="135" t="str">
        <f>CONCATENATE(Elevdata!S29)</f>
        <v/>
      </c>
      <c r="T34" s="135" t="str">
        <f>CONCATENATE(Elevdata!T29)</f>
        <v/>
      </c>
      <c r="U34" s="135" t="str">
        <f>CONCATENATE(Elevdata!U29)</f>
        <v/>
      </c>
      <c r="V34" s="135" t="str">
        <f>CONCATENATE(Elevdata!V29)</f>
        <v/>
      </c>
      <c r="W34" s="135" t="str">
        <f>CONCATENATE(Elevdata!W29)</f>
        <v/>
      </c>
      <c r="X34" s="135" t="str">
        <f>CONCATENATE(Elevdata!X29)</f>
        <v/>
      </c>
      <c r="Y34" s="135" t="str">
        <f>CONCATENATE(Elevdata!Y29)</f>
        <v/>
      </c>
      <c r="Z34" s="135" t="str">
        <f>CONCATENATE(Elevdata!Z29)</f>
        <v/>
      </c>
      <c r="AA34" s="135" t="str">
        <f>CONCATENATE(Elevdata!AA29)</f>
        <v/>
      </c>
      <c r="AB34" s="135" t="str">
        <f>CONCATENATE(Elevdata!AB29)</f>
        <v/>
      </c>
      <c r="AC34" s="135" t="str">
        <f>CONCATENATE(Elevdata!AC29)</f>
        <v/>
      </c>
      <c r="AD34" s="135" t="str">
        <f>CONCATENATE(Elevdata!AD29)</f>
        <v/>
      </c>
      <c r="AE34" s="135" t="str">
        <f>CONCATENATE(Elevdata!AE29)</f>
        <v/>
      </c>
      <c r="AF34" s="135" t="str">
        <f>CONCATENATE(Elevdata!AF29)</f>
        <v/>
      </c>
      <c r="AG34" s="135" t="str">
        <f>CONCATENATE(Elevdata!AG29)</f>
        <v/>
      </c>
      <c r="AH34" s="135" t="str">
        <f>CONCATENATE(Elevdata!AH29)</f>
        <v/>
      </c>
      <c r="AI34" s="135" t="str">
        <f>CONCATENATE(Elevdata!AI29)</f>
        <v/>
      </c>
      <c r="AJ34" s="135" t="str">
        <f>CONCATENATE(Elevdata!AJ29)</f>
        <v/>
      </c>
      <c r="AK34" s="135" t="str">
        <f>CONCATENATE(Elevdata!AK29)</f>
        <v/>
      </c>
      <c r="AL34" s="135" t="str">
        <f>CONCATENATE(Elevdata!AL29)</f>
        <v/>
      </c>
      <c r="AM34" s="135" t="str">
        <f>CONCATENATE(Elevdata!AM29)</f>
        <v/>
      </c>
      <c r="AN34" s="135" t="str">
        <f>CONCATENATE(Elevdata!AN29)</f>
        <v/>
      </c>
      <c r="AO34" s="135" t="str">
        <f>CONCATENATE(Elevdata!AO29)</f>
        <v/>
      </c>
      <c r="AP34" s="135" t="str">
        <f>CONCATENATE(Elevdata!AP29)</f>
        <v/>
      </c>
      <c r="AQ34" s="135" t="str">
        <f>CONCATENATE(Elevdata!AQ29)</f>
        <v/>
      </c>
      <c r="AR34" s="135" t="str">
        <f>CONCATENATE(Elevdata!AR29)</f>
        <v/>
      </c>
      <c r="AS34" s="135" t="str">
        <f>CONCATENATE(Elevdata!AS29)</f>
        <v/>
      </c>
      <c r="AT34" s="135" t="str">
        <f>CONCATENATE(Elevdata!AT29)</f>
        <v/>
      </c>
      <c r="AU34" s="135" t="str">
        <f>CONCATENATE(Elevdata!AU29)</f>
        <v/>
      </c>
      <c r="AV34" s="135" t="str">
        <f>CONCATENATE(Elevdata!AV29)</f>
        <v/>
      </c>
      <c r="AW34" s="135" t="str">
        <f>CONCATENATE(Elevdata!AW29)</f>
        <v/>
      </c>
      <c r="AX34" s="135" t="str">
        <f>CONCATENATE(Elevdata!AX29)</f>
        <v/>
      </c>
      <c r="AY34" s="135" t="str">
        <f>CONCATENATE(Elevdata!AY29)</f>
        <v/>
      </c>
      <c r="AZ34" s="135" t="str">
        <f>CONCATENATE(Elevdata!AZ29)</f>
        <v/>
      </c>
      <c r="BA34" s="135" t="str">
        <f>CONCATENATE(Elevdata!BA29)</f>
        <v/>
      </c>
      <c r="BB34" s="135" t="str">
        <f>CONCATENATE(Elevdata!BB29)</f>
        <v/>
      </c>
      <c r="BC34" s="135" t="str">
        <f>CONCATENATE(Elevdata!BC29)</f>
        <v/>
      </c>
      <c r="BD34" s="135" t="str">
        <f>CONCATENATE(Elevdata!BD29)</f>
        <v/>
      </c>
      <c r="BE34" s="135" t="str">
        <f>CONCATENATE(Elevdata!BE29)</f>
        <v/>
      </c>
      <c r="BF34" s="135" t="str">
        <f>CONCATENATE(Elevdata!BF29)</f>
        <v/>
      </c>
      <c r="BG34" s="135" t="str">
        <f>CONCATENATE(Elevdata!BG29)</f>
        <v/>
      </c>
      <c r="BH34" s="135" t="str">
        <f>CONCATENATE(Elevdata!BH29)</f>
        <v/>
      </c>
      <c r="BI34" s="135" t="str">
        <f>CONCATENATE(Elevdata!BI29)</f>
        <v/>
      </c>
      <c r="BJ34" s="135" t="str">
        <f>CONCATENATE(Elevdata!BJ29)</f>
        <v/>
      </c>
      <c r="BK34" s="135" t="str">
        <f>CONCATENATE(Elevdata!BK29)</f>
        <v/>
      </c>
      <c r="BL34" s="135" t="str">
        <f>CONCATENATE(Elevdata!BL29)</f>
        <v>F</v>
      </c>
      <c r="BM34" s="135" t="str">
        <f>CONCATENATE(Elevdata!BM29)</f>
        <v>X</v>
      </c>
      <c r="BN34" s="135" t="str">
        <f>CONCATENATE(Elevdata!BN29)</f>
        <v>X</v>
      </c>
      <c r="BO34" s="53"/>
      <c r="BP34" s="65"/>
    </row>
    <row r="35" spans="1:68" x14ac:dyDescent="0.25">
      <c r="A35" s="136" t="str">
        <f>CONCATENATE(Elevdata!A30)</f>
        <v/>
      </c>
      <c r="B35" s="137" t="str">
        <f>CONCATENATE(Elevdata!B30)</f>
        <v/>
      </c>
      <c r="C35" s="137" t="str">
        <f>CONCATENATE(Elevdata!C30)</f>
        <v/>
      </c>
      <c r="D35" s="137" t="str">
        <f>CONCATENATE(Elevdata!D30)</f>
        <v/>
      </c>
      <c r="E35" s="137" t="str">
        <f>CONCATENATE(Elevdata!E30)</f>
        <v/>
      </c>
      <c r="F35" s="137" t="str">
        <f>CONCATENATE(Elevdata!F30)</f>
        <v/>
      </c>
      <c r="G35" s="135" t="str">
        <f>CONCATENATE(Elevdata!G30)</f>
        <v/>
      </c>
      <c r="H35" s="135" t="str">
        <f>CONCATENATE(Elevdata!H30)</f>
        <v/>
      </c>
      <c r="I35" s="135" t="str">
        <f>CONCATENATE(Elevdata!I30)</f>
        <v/>
      </c>
      <c r="J35" s="135" t="str">
        <f>CONCATENATE(Elevdata!J30)</f>
        <v/>
      </c>
      <c r="K35" s="135" t="str">
        <f>CONCATENATE(Elevdata!K30)</f>
        <v/>
      </c>
      <c r="L35" s="135" t="str">
        <f>CONCATENATE(Elevdata!L30)</f>
        <v/>
      </c>
      <c r="M35" s="135" t="str">
        <f>CONCATENATE(Elevdata!M30)</f>
        <v/>
      </c>
      <c r="N35" s="135" t="str">
        <f>CONCATENATE(Elevdata!N30)</f>
        <v/>
      </c>
      <c r="O35" s="135" t="str">
        <f>CONCATENATE(Elevdata!O30)</f>
        <v/>
      </c>
      <c r="P35" s="135" t="str">
        <f>CONCATENATE(Elevdata!P30)</f>
        <v/>
      </c>
      <c r="Q35" s="135" t="str">
        <f>CONCATENATE(Elevdata!Q30)</f>
        <v/>
      </c>
      <c r="R35" s="135" t="str">
        <f>CONCATENATE(Elevdata!R30)</f>
        <v/>
      </c>
      <c r="S35" s="135" t="str">
        <f>CONCATENATE(Elevdata!S30)</f>
        <v/>
      </c>
      <c r="T35" s="135" t="str">
        <f>CONCATENATE(Elevdata!T30)</f>
        <v/>
      </c>
      <c r="U35" s="135" t="str">
        <f>CONCATENATE(Elevdata!U30)</f>
        <v/>
      </c>
      <c r="V35" s="135" t="str">
        <f>CONCATENATE(Elevdata!V30)</f>
        <v/>
      </c>
      <c r="W35" s="135" t="str">
        <f>CONCATENATE(Elevdata!W30)</f>
        <v/>
      </c>
      <c r="X35" s="135" t="str">
        <f>CONCATENATE(Elevdata!X30)</f>
        <v/>
      </c>
      <c r="Y35" s="135" t="str">
        <f>CONCATENATE(Elevdata!Y30)</f>
        <v/>
      </c>
      <c r="Z35" s="135" t="str">
        <f>CONCATENATE(Elevdata!Z30)</f>
        <v/>
      </c>
      <c r="AA35" s="135" t="str">
        <f>CONCATENATE(Elevdata!AA30)</f>
        <v/>
      </c>
      <c r="AB35" s="135" t="str">
        <f>CONCATENATE(Elevdata!AB30)</f>
        <v/>
      </c>
      <c r="AC35" s="135" t="str">
        <f>CONCATENATE(Elevdata!AC30)</f>
        <v/>
      </c>
      <c r="AD35" s="135" t="str">
        <f>CONCATENATE(Elevdata!AD30)</f>
        <v/>
      </c>
      <c r="AE35" s="135" t="str">
        <f>CONCATENATE(Elevdata!AE30)</f>
        <v/>
      </c>
      <c r="AF35" s="135" t="str">
        <f>CONCATENATE(Elevdata!AF30)</f>
        <v/>
      </c>
      <c r="AG35" s="135" t="str">
        <f>CONCATENATE(Elevdata!AG30)</f>
        <v/>
      </c>
      <c r="AH35" s="135" t="str">
        <f>CONCATENATE(Elevdata!AH30)</f>
        <v/>
      </c>
      <c r="AI35" s="135" t="str">
        <f>CONCATENATE(Elevdata!AI30)</f>
        <v/>
      </c>
      <c r="AJ35" s="135" t="str">
        <f>CONCATENATE(Elevdata!AJ30)</f>
        <v/>
      </c>
      <c r="AK35" s="135" t="str">
        <f>CONCATENATE(Elevdata!AK30)</f>
        <v/>
      </c>
      <c r="AL35" s="135" t="str">
        <f>CONCATENATE(Elevdata!AL30)</f>
        <v/>
      </c>
      <c r="AM35" s="135" t="str">
        <f>CONCATENATE(Elevdata!AM30)</f>
        <v/>
      </c>
      <c r="AN35" s="135" t="str">
        <f>CONCATENATE(Elevdata!AN30)</f>
        <v/>
      </c>
      <c r="AO35" s="135" t="str">
        <f>CONCATENATE(Elevdata!AO30)</f>
        <v/>
      </c>
      <c r="AP35" s="135" t="str">
        <f>CONCATENATE(Elevdata!AP30)</f>
        <v/>
      </c>
      <c r="AQ35" s="135" t="str">
        <f>CONCATENATE(Elevdata!AQ30)</f>
        <v/>
      </c>
      <c r="AR35" s="135" t="str">
        <f>CONCATENATE(Elevdata!AR30)</f>
        <v/>
      </c>
      <c r="AS35" s="135" t="str">
        <f>CONCATENATE(Elevdata!AS30)</f>
        <v/>
      </c>
      <c r="AT35" s="135" t="str">
        <f>CONCATENATE(Elevdata!AT30)</f>
        <v/>
      </c>
      <c r="AU35" s="135" t="str">
        <f>CONCATENATE(Elevdata!AU30)</f>
        <v/>
      </c>
      <c r="AV35" s="135" t="str">
        <f>CONCATENATE(Elevdata!AV30)</f>
        <v/>
      </c>
      <c r="AW35" s="135" t="str">
        <f>CONCATENATE(Elevdata!AW30)</f>
        <v/>
      </c>
      <c r="AX35" s="135" t="str">
        <f>CONCATENATE(Elevdata!AX30)</f>
        <v/>
      </c>
      <c r="AY35" s="135" t="str">
        <f>CONCATENATE(Elevdata!AY30)</f>
        <v/>
      </c>
      <c r="AZ35" s="135" t="str">
        <f>CONCATENATE(Elevdata!AZ30)</f>
        <v/>
      </c>
      <c r="BA35" s="135" t="str">
        <f>CONCATENATE(Elevdata!BA30)</f>
        <v/>
      </c>
      <c r="BB35" s="135" t="str">
        <f>CONCATENATE(Elevdata!BB30)</f>
        <v/>
      </c>
      <c r="BC35" s="135" t="str">
        <f>CONCATENATE(Elevdata!BC30)</f>
        <v/>
      </c>
      <c r="BD35" s="135" t="str">
        <f>CONCATENATE(Elevdata!BD30)</f>
        <v/>
      </c>
      <c r="BE35" s="135" t="str">
        <f>CONCATENATE(Elevdata!BE30)</f>
        <v/>
      </c>
      <c r="BF35" s="135" t="str">
        <f>CONCATENATE(Elevdata!BF30)</f>
        <v/>
      </c>
      <c r="BG35" s="135" t="str">
        <f>CONCATENATE(Elevdata!BG30)</f>
        <v/>
      </c>
      <c r="BH35" s="135" t="str">
        <f>CONCATENATE(Elevdata!BH30)</f>
        <v/>
      </c>
      <c r="BI35" s="135" t="str">
        <f>CONCATENATE(Elevdata!BI30)</f>
        <v/>
      </c>
      <c r="BJ35" s="135" t="str">
        <f>CONCATENATE(Elevdata!BJ30)</f>
        <v/>
      </c>
      <c r="BK35" s="135" t="str">
        <f>CONCATENATE(Elevdata!BK30)</f>
        <v/>
      </c>
      <c r="BL35" s="135" t="str">
        <f>CONCATENATE(Elevdata!BL30)</f>
        <v>F</v>
      </c>
      <c r="BM35" s="135" t="str">
        <f>CONCATENATE(Elevdata!BM30)</f>
        <v>X</v>
      </c>
      <c r="BN35" s="135" t="str">
        <f>CONCATENATE(Elevdata!BN30)</f>
        <v>X</v>
      </c>
      <c r="BO35" s="53"/>
      <c r="BP35" s="65"/>
    </row>
    <row r="36" spans="1:68" x14ac:dyDescent="0.25">
      <c r="A36" s="136" t="str">
        <f>CONCATENATE(Elevdata!A31)</f>
        <v/>
      </c>
      <c r="B36" s="137" t="str">
        <f>CONCATENATE(Elevdata!B31)</f>
        <v/>
      </c>
      <c r="C36" s="137" t="str">
        <f>CONCATENATE(Elevdata!C31)</f>
        <v/>
      </c>
      <c r="D36" s="137" t="str">
        <f>CONCATENATE(Elevdata!D31)</f>
        <v/>
      </c>
      <c r="E36" s="137" t="str">
        <f>CONCATENATE(Elevdata!E31)</f>
        <v/>
      </c>
      <c r="F36" s="137" t="str">
        <f>CONCATENATE(Elevdata!F31)</f>
        <v/>
      </c>
      <c r="G36" s="135" t="str">
        <f>CONCATENATE(Elevdata!G31)</f>
        <v/>
      </c>
      <c r="H36" s="135" t="str">
        <f>CONCATENATE(Elevdata!H31)</f>
        <v/>
      </c>
      <c r="I36" s="135" t="str">
        <f>CONCATENATE(Elevdata!I31)</f>
        <v/>
      </c>
      <c r="J36" s="135" t="str">
        <f>CONCATENATE(Elevdata!J31)</f>
        <v/>
      </c>
      <c r="K36" s="135" t="str">
        <f>CONCATENATE(Elevdata!K31)</f>
        <v/>
      </c>
      <c r="L36" s="135" t="str">
        <f>CONCATENATE(Elevdata!L31)</f>
        <v/>
      </c>
      <c r="M36" s="135" t="str">
        <f>CONCATENATE(Elevdata!M31)</f>
        <v/>
      </c>
      <c r="N36" s="135" t="str">
        <f>CONCATENATE(Elevdata!N31)</f>
        <v/>
      </c>
      <c r="O36" s="135" t="str">
        <f>CONCATENATE(Elevdata!O31)</f>
        <v/>
      </c>
      <c r="P36" s="135" t="str">
        <f>CONCATENATE(Elevdata!P31)</f>
        <v/>
      </c>
      <c r="Q36" s="135" t="str">
        <f>CONCATENATE(Elevdata!Q31)</f>
        <v/>
      </c>
      <c r="R36" s="135" t="str">
        <f>CONCATENATE(Elevdata!R31)</f>
        <v/>
      </c>
      <c r="S36" s="135" t="str">
        <f>CONCATENATE(Elevdata!S31)</f>
        <v/>
      </c>
      <c r="T36" s="135" t="str">
        <f>CONCATENATE(Elevdata!T31)</f>
        <v/>
      </c>
      <c r="U36" s="135" t="str">
        <f>CONCATENATE(Elevdata!U31)</f>
        <v/>
      </c>
      <c r="V36" s="135" t="str">
        <f>CONCATENATE(Elevdata!V31)</f>
        <v/>
      </c>
      <c r="W36" s="135" t="str">
        <f>CONCATENATE(Elevdata!W31)</f>
        <v/>
      </c>
      <c r="X36" s="135" t="str">
        <f>CONCATENATE(Elevdata!X31)</f>
        <v/>
      </c>
      <c r="Y36" s="135" t="str">
        <f>CONCATENATE(Elevdata!Y31)</f>
        <v/>
      </c>
      <c r="Z36" s="135" t="str">
        <f>CONCATENATE(Elevdata!Z31)</f>
        <v/>
      </c>
      <c r="AA36" s="135" t="str">
        <f>CONCATENATE(Elevdata!AA31)</f>
        <v/>
      </c>
      <c r="AB36" s="135" t="str">
        <f>CONCATENATE(Elevdata!AB31)</f>
        <v/>
      </c>
      <c r="AC36" s="135" t="str">
        <f>CONCATENATE(Elevdata!AC31)</f>
        <v/>
      </c>
      <c r="AD36" s="135" t="str">
        <f>CONCATENATE(Elevdata!AD31)</f>
        <v/>
      </c>
      <c r="AE36" s="135" t="str">
        <f>CONCATENATE(Elevdata!AE31)</f>
        <v/>
      </c>
      <c r="AF36" s="135" t="str">
        <f>CONCATENATE(Elevdata!AF31)</f>
        <v/>
      </c>
      <c r="AG36" s="135" t="str">
        <f>CONCATENATE(Elevdata!AG31)</f>
        <v/>
      </c>
      <c r="AH36" s="135" t="str">
        <f>CONCATENATE(Elevdata!AH31)</f>
        <v/>
      </c>
      <c r="AI36" s="135" t="str">
        <f>CONCATENATE(Elevdata!AI31)</f>
        <v/>
      </c>
      <c r="AJ36" s="135" t="str">
        <f>CONCATENATE(Elevdata!AJ31)</f>
        <v/>
      </c>
      <c r="AK36" s="135" t="str">
        <f>CONCATENATE(Elevdata!AK31)</f>
        <v/>
      </c>
      <c r="AL36" s="135" t="str">
        <f>CONCATENATE(Elevdata!AL31)</f>
        <v/>
      </c>
      <c r="AM36" s="135" t="str">
        <f>CONCATENATE(Elevdata!AM31)</f>
        <v/>
      </c>
      <c r="AN36" s="135" t="str">
        <f>CONCATENATE(Elevdata!AN31)</f>
        <v/>
      </c>
      <c r="AO36" s="135" t="str">
        <f>CONCATENATE(Elevdata!AO31)</f>
        <v/>
      </c>
      <c r="AP36" s="135" t="str">
        <f>CONCATENATE(Elevdata!AP31)</f>
        <v/>
      </c>
      <c r="AQ36" s="135" t="str">
        <f>CONCATENATE(Elevdata!AQ31)</f>
        <v/>
      </c>
      <c r="AR36" s="135" t="str">
        <f>CONCATENATE(Elevdata!AR31)</f>
        <v/>
      </c>
      <c r="AS36" s="135" t="str">
        <f>CONCATENATE(Elevdata!AS31)</f>
        <v/>
      </c>
      <c r="AT36" s="135" t="str">
        <f>CONCATENATE(Elevdata!AT31)</f>
        <v/>
      </c>
      <c r="AU36" s="135" t="str">
        <f>CONCATENATE(Elevdata!AU31)</f>
        <v/>
      </c>
      <c r="AV36" s="135" t="str">
        <f>CONCATENATE(Elevdata!AV31)</f>
        <v/>
      </c>
      <c r="AW36" s="135" t="str">
        <f>CONCATENATE(Elevdata!AW31)</f>
        <v/>
      </c>
      <c r="AX36" s="135" t="str">
        <f>CONCATENATE(Elevdata!AX31)</f>
        <v/>
      </c>
      <c r="AY36" s="135" t="str">
        <f>CONCATENATE(Elevdata!AY31)</f>
        <v/>
      </c>
      <c r="AZ36" s="135" t="str">
        <f>CONCATENATE(Elevdata!AZ31)</f>
        <v/>
      </c>
      <c r="BA36" s="135" t="str">
        <f>CONCATENATE(Elevdata!BA31)</f>
        <v/>
      </c>
      <c r="BB36" s="135" t="str">
        <f>CONCATENATE(Elevdata!BB31)</f>
        <v/>
      </c>
      <c r="BC36" s="135" t="str">
        <f>CONCATENATE(Elevdata!BC31)</f>
        <v/>
      </c>
      <c r="BD36" s="135" t="str">
        <f>CONCATENATE(Elevdata!BD31)</f>
        <v/>
      </c>
      <c r="BE36" s="135" t="str">
        <f>CONCATENATE(Elevdata!BE31)</f>
        <v/>
      </c>
      <c r="BF36" s="135" t="str">
        <f>CONCATENATE(Elevdata!BF31)</f>
        <v/>
      </c>
      <c r="BG36" s="135" t="str">
        <f>CONCATENATE(Elevdata!BG31)</f>
        <v/>
      </c>
      <c r="BH36" s="135" t="str">
        <f>CONCATENATE(Elevdata!BH31)</f>
        <v/>
      </c>
      <c r="BI36" s="135" t="str">
        <f>CONCATENATE(Elevdata!BI31)</f>
        <v/>
      </c>
      <c r="BJ36" s="135" t="str">
        <f>CONCATENATE(Elevdata!BJ31)</f>
        <v/>
      </c>
      <c r="BK36" s="135" t="str">
        <f>CONCATENATE(Elevdata!BK31)</f>
        <v/>
      </c>
      <c r="BL36" s="135" t="str">
        <f>CONCATENATE(Elevdata!BL31)</f>
        <v>F</v>
      </c>
      <c r="BM36" s="135" t="str">
        <f>CONCATENATE(Elevdata!BM31)</f>
        <v>X</v>
      </c>
      <c r="BN36" s="135" t="str">
        <f>CONCATENATE(Elevdata!BN31)</f>
        <v>X</v>
      </c>
      <c r="BO36" s="53"/>
      <c r="BP36" s="65"/>
    </row>
    <row r="37" spans="1:68" x14ac:dyDescent="0.25">
      <c r="A37" s="136" t="str">
        <f>CONCATENATE(Elevdata!A32)</f>
        <v/>
      </c>
      <c r="B37" s="137" t="str">
        <f>CONCATENATE(Elevdata!B32)</f>
        <v/>
      </c>
      <c r="C37" s="137" t="str">
        <f>CONCATENATE(Elevdata!C32)</f>
        <v/>
      </c>
      <c r="D37" s="137" t="str">
        <f>CONCATENATE(Elevdata!D32)</f>
        <v/>
      </c>
      <c r="E37" s="137" t="str">
        <f>CONCATENATE(Elevdata!E32)</f>
        <v/>
      </c>
      <c r="F37" s="137" t="str">
        <f>CONCATENATE(Elevdata!F32)</f>
        <v/>
      </c>
      <c r="G37" s="135" t="str">
        <f>CONCATENATE(Elevdata!G32)</f>
        <v/>
      </c>
      <c r="H37" s="135" t="str">
        <f>CONCATENATE(Elevdata!H32)</f>
        <v/>
      </c>
      <c r="I37" s="135" t="str">
        <f>CONCATENATE(Elevdata!I32)</f>
        <v/>
      </c>
      <c r="J37" s="135" t="str">
        <f>CONCATENATE(Elevdata!J32)</f>
        <v/>
      </c>
      <c r="K37" s="135" t="str">
        <f>CONCATENATE(Elevdata!K32)</f>
        <v/>
      </c>
      <c r="L37" s="135" t="str">
        <f>CONCATENATE(Elevdata!L32)</f>
        <v/>
      </c>
      <c r="M37" s="135" t="str">
        <f>CONCATENATE(Elevdata!M32)</f>
        <v/>
      </c>
      <c r="N37" s="135" t="str">
        <f>CONCATENATE(Elevdata!N32)</f>
        <v/>
      </c>
      <c r="O37" s="135" t="str">
        <f>CONCATENATE(Elevdata!O32)</f>
        <v/>
      </c>
      <c r="P37" s="135" t="str">
        <f>CONCATENATE(Elevdata!P32)</f>
        <v/>
      </c>
      <c r="Q37" s="135" t="str">
        <f>CONCATENATE(Elevdata!Q32)</f>
        <v/>
      </c>
      <c r="R37" s="135" t="str">
        <f>CONCATENATE(Elevdata!R32)</f>
        <v/>
      </c>
      <c r="S37" s="135" t="str">
        <f>CONCATENATE(Elevdata!S32)</f>
        <v/>
      </c>
      <c r="T37" s="135" t="str">
        <f>CONCATENATE(Elevdata!T32)</f>
        <v/>
      </c>
      <c r="U37" s="135" t="str">
        <f>CONCATENATE(Elevdata!U32)</f>
        <v/>
      </c>
      <c r="V37" s="135" t="str">
        <f>CONCATENATE(Elevdata!V32)</f>
        <v/>
      </c>
      <c r="W37" s="135" t="str">
        <f>CONCATENATE(Elevdata!W32)</f>
        <v/>
      </c>
      <c r="X37" s="135" t="str">
        <f>CONCATENATE(Elevdata!X32)</f>
        <v/>
      </c>
      <c r="Y37" s="135" t="str">
        <f>CONCATENATE(Elevdata!Y32)</f>
        <v/>
      </c>
      <c r="Z37" s="135" t="str">
        <f>CONCATENATE(Elevdata!Z32)</f>
        <v/>
      </c>
      <c r="AA37" s="135" t="str">
        <f>CONCATENATE(Elevdata!AA32)</f>
        <v/>
      </c>
      <c r="AB37" s="135" t="str">
        <f>CONCATENATE(Elevdata!AB32)</f>
        <v/>
      </c>
      <c r="AC37" s="135" t="str">
        <f>CONCATENATE(Elevdata!AC32)</f>
        <v/>
      </c>
      <c r="AD37" s="135" t="str">
        <f>CONCATENATE(Elevdata!AD32)</f>
        <v/>
      </c>
      <c r="AE37" s="135" t="str">
        <f>CONCATENATE(Elevdata!AE32)</f>
        <v/>
      </c>
      <c r="AF37" s="135" t="str">
        <f>CONCATENATE(Elevdata!AF32)</f>
        <v/>
      </c>
      <c r="AG37" s="135" t="str">
        <f>CONCATENATE(Elevdata!AG32)</f>
        <v/>
      </c>
      <c r="AH37" s="135" t="str">
        <f>CONCATENATE(Elevdata!AH32)</f>
        <v/>
      </c>
      <c r="AI37" s="135" t="str">
        <f>CONCATENATE(Elevdata!AI32)</f>
        <v/>
      </c>
      <c r="AJ37" s="135" t="str">
        <f>CONCATENATE(Elevdata!AJ32)</f>
        <v/>
      </c>
      <c r="AK37" s="135" t="str">
        <f>CONCATENATE(Elevdata!AK32)</f>
        <v/>
      </c>
      <c r="AL37" s="135" t="str">
        <f>CONCATENATE(Elevdata!AL32)</f>
        <v/>
      </c>
      <c r="AM37" s="135" t="str">
        <f>CONCATENATE(Elevdata!AM32)</f>
        <v/>
      </c>
      <c r="AN37" s="135" t="str">
        <f>CONCATENATE(Elevdata!AN32)</f>
        <v/>
      </c>
      <c r="AO37" s="135" t="str">
        <f>CONCATENATE(Elevdata!AO32)</f>
        <v/>
      </c>
      <c r="AP37" s="135" t="str">
        <f>CONCATENATE(Elevdata!AP32)</f>
        <v/>
      </c>
      <c r="AQ37" s="135" t="str">
        <f>CONCATENATE(Elevdata!AQ32)</f>
        <v/>
      </c>
      <c r="AR37" s="135" t="str">
        <f>CONCATENATE(Elevdata!AR32)</f>
        <v/>
      </c>
      <c r="AS37" s="135" t="str">
        <f>CONCATENATE(Elevdata!AS32)</f>
        <v/>
      </c>
      <c r="AT37" s="135" t="str">
        <f>CONCATENATE(Elevdata!AT32)</f>
        <v/>
      </c>
      <c r="AU37" s="135" t="str">
        <f>CONCATENATE(Elevdata!AU32)</f>
        <v/>
      </c>
      <c r="AV37" s="135" t="str">
        <f>CONCATENATE(Elevdata!AV32)</f>
        <v/>
      </c>
      <c r="AW37" s="135" t="str">
        <f>CONCATENATE(Elevdata!AW32)</f>
        <v/>
      </c>
      <c r="AX37" s="135" t="str">
        <f>CONCATENATE(Elevdata!AX32)</f>
        <v/>
      </c>
      <c r="AY37" s="135" t="str">
        <f>CONCATENATE(Elevdata!AY32)</f>
        <v/>
      </c>
      <c r="AZ37" s="135" t="str">
        <f>CONCATENATE(Elevdata!AZ32)</f>
        <v/>
      </c>
      <c r="BA37" s="135" t="str">
        <f>CONCATENATE(Elevdata!BA32)</f>
        <v/>
      </c>
      <c r="BB37" s="135" t="str">
        <f>CONCATENATE(Elevdata!BB32)</f>
        <v/>
      </c>
      <c r="BC37" s="135" t="str">
        <f>CONCATENATE(Elevdata!BC32)</f>
        <v/>
      </c>
      <c r="BD37" s="135" t="str">
        <f>CONCATENATE(Elevdata!BD32)</f>
        <v/>
      </c>
      <c r="BE37" s="135" t="str">
        <f>CONCATENATE(Elevdata!BE32)</f>
        <v/>
      </c>
      <c r="BF37" s="135" t="str">
        <f>CONCATENATE(Elevdata!BF32)</f>
        <v/>
      </c>
      <c r="BG37" s="135" t="str">
        <f>CONCATENATE(Elevdata!BG32)</f>
        <v/>
      </c>
      <c r="BH37" s="135" t="str">
        <f>CONCATENATE(Elevdata!BH32)</f>
        <v/>
      </c>
      <c r="BI37" s="135" t="str">
        <f>CONCATENATE(Elevdata!BI32)</f>
        <v/>
      </c>
      <c r="BJ37" s="135" t="str">
        <f>CONCATENATE(Elevdata!BJ32)</f>
        <v/>
      </c>
      <c r="BK37" s="135" t="str">
        <f>CONCATENATE(Elevdata!BK32)</f>
        <v/>
      </c>
      <c r="BL37" s="135" t="str">
        <f>CONCATENATE(Elevdata!BL32)</f>
        <v>F</v>
      </c>
      <c r="BM37" s="135" t="str">
        <f>CONCATENATE(Elevdata!BM32)</f>
        <v>X</v>
      </c>
      <c r="BN37" s="135" t="str">
        <f>CONCATENATE(Elevdata!BN32)</f>
        <v>X</v>
      </c>
      <c r="BO37" s="53"/>
      <c r="BP37" s="65"/>
    </row>
    <row r="38" spans="1:68" x14ac:dyDescent="0.25">
      <c r="A38" s="136" t="str">
        <f>CONCATENATE(Elevdata!A33)</f>
        <v/>
      </c>
      <c r="B38" s="137" t="str">
        <f>CONCATENATE(Elevdata!B33)</f>
        <v/>
      </c>
      <c r="C38" s="137" t="str">
        <f>CONCATENATE(Elevdata!C33)</f>
        <v/>
      </c>
      <c r="D38" s="137" t="str">
        <f>CONCATENATE(Elevdata!D33)</f>
        <v/>
      </c>
      <c r="E38" s="137" t="str">
        <f>CONCATENATE(Elevdata!E33)</f>
        <v/>
      </c>
      <c r="F38" s="137" t="str">
        <f>CONCATENATE(Elevdata!F33)</f>
        <v/>
      </c>
      <c r="G38" s="135" t="str">
        <f>CONCATENATE(Elevdata!G33)</f>
        <v/>
      </c>
      <c r="H38" s="135" t="str">
        <f>CONCATENATE(Elevdata!H33)</f>
        <v/>
      </c>
      <c r="I38" s="135" t="str">
        <f>CONCATENATE(Elevdata!I33)</f>
        <v/>
      </c>
      <c r="J38" s="135" t="str">
        <f>CONCATENATE(Elevdata!J33)</f>
        <v/>
      </c>
      <c r="K38" s="135" t="str">
        <f>CONCATENATE(Elevdata!K33)</f>
        <v/>
      </c>
      <c r="L38" s="135" t="str">
        <f>CONCATENATE(Elevdata!L33)</f>
        <v/>
      </c>
      <c r="M38" s="135" t="str">
        <f>CONCATENATE(Elevdata!M33)</f>
        <v/>
      </c>
      <c r="N38" s="135" t="str">
        <f>CONCATENATE(Elevdata!N33)</f>
        <v/>
      </c>
      <c r="O38" s="135" t="str">
        <f>CONCATENATE(Elevdata!O33)</f>
        <v/>
      </c>
      <c r="P38" s="135" t="str">
        <f>CONCATENATE(Elevdata!P33)</f>
        <v/>
      </c>
      <c r="Q38" s="135" t="str">
        <f>CONCATENATE(Elevdata!Q33)</f>
        <v/>
      </c>
      <c r="R38" s="135" t="str">
        <f>CONCATENATE(Elevdata!R33)</f>
        <v/>
      </c>
      <c r="S38" s="135" t="str">
        <f>CONCATENATE(Elevdata!S33)</f>
        <v/>
      </c>
      <c r="T38" s="135" t="str">
        <f>CONCATENATE(Elevdata!T33)</f>
        <v/>
      </c>
      <c r="U38" s="135" t="str">
        <f>CONCATENATE(Elevdata!U33)</f>
        <v/>
      </c>
      <c r="V38" s="135" t="str">
        <f>CONCATENATE(Elevdata!V33)</f>
        <v/>
      </c>
      <c r="W38" s="135" t="str">
        <f>CONCATENATE(Elevdata!W33)</f>
        <v/>
      </c>
      <c r="X38" s="135" t="str">
        <f>CONCATENATE(Elevdata!X33)</f>
        <v/>
      </c>
      <c r="Y38" s="135" t="str">
        <f>CONCATENATE(Elevdata!Y33)</f>
        <v/>
      </c>
      <c r="Z38" s="135" t="str">
        <f>CONCATENATE(Elevdata!Z33)</f>
        <v/>
      </c>
      <c r="AA38" s="135" t="str">
        <f>CONCATENATE(Elevdata!AA33)</f>
        <v/>
      </c>
      <c r="AB38" s="135" t="str">
        <f>CONCATENATE(Elevdata!AB33)</f>
        <v/>
      </c>
      <c r="AC38" s="135" t="str">
        <f>CONCATENATE(Elevdata!AC33)</f>
        <v/>
      </c>
      <c r="AD38" s="135" t="str">
        <f>CONCATENATE(Elevdata!AD33)</f>
        <v/>
      </c>
      <c r="AE38" s="135" t="str">
        <f>CONCATENATE(Elevdata!AE33)</f>
        <v/>
      </c>
      <c r="AF38" s="135" t="str">
        <f>CONCATENATE(Elevdata!AF33)</f>
        <v/>
      </c>
      <c r="AG38" s="135" t="str">
        <f>CONCATENATE(Elevdata!AG33)</f>
        <v/>
      </c>
      <c r="AH38" s="135" t="str">
        <f>CONCATENATE(Elevdata!AH33)</f>
        <v/>
      </c>
      <c r="AI38" s="135" t="str">
        <f>CONCATENATE(Elevdata!AI33)</f>
        <v/>
      </c>
      <c r="AJ38" s="135" t="str">
        <f>CONCATENATE(Elevdata!AJ33)</f>
        <v/>
      </c>
      <c r="AK38" s="135" t="str">
        <f>CONCATENATE(Elevdata!AK33)</f>
        <v/>
      </c>
      <c r="AL38" s="135" t="str">
        <f>CONCATENATE(Elevdata!AL33)</f>
        <v/>
      </c>
      <c r="AM38" s="135" t="str">
        <f>CONCATENATE(Elevdata!AM33)</f>
        <v/>
      </c>
      <c r="AN38" s="135" t="str">
        <f>CONCATENATE(Elevdata!AN33)</f>
        <v/>
      </c>
      <c r="AO38" s="135" t="str">
        <f>CONCATENATE(Elevdata!AO33)</f>
        <v/>
      </c>
      <c r="AP38" s="135" t="str">
        <f>CONCATENATE(Elevdata!AP33)</f>
        <v/>
      </c>
      <c r="AQ38" s="135" t="str">
        <f>CONCATENATE(Elevdata!AQ33)</f>
        <v/>
      </c>
      <c r="AR38" s="135" t="str">
        <f>CONCATENATE(Elevdata!AR33)</f>
        <v/>
      </c>
      <c r="AS38" s="135" t="str">
        <f>CONCATENATE(Elevdata!AS33)</f>
        <v/>
      </c>
      <c r="AT38" s="135" t="str">
        <f>CONCATENATE(Elevdata!AT33)</f>
        <v/>
      </c>
      <c r="AU38" s="135" t="str">
        <f>CONCATENATE(Elevdata!AU33)</f>
        <v/>
      </c>
      <c r="AV38" s="135" t="str">
        <f>CONCATENATE(Elevdata!AV33)</f>
        <v/>
      </c>
      <c r="AW38" s="135" t="str">
        <f>CONCATENATE(Elevdata!AW33)</f>
        <v/>
      </c>
      <c r="AX38" s="135" t="str">
        <f>CONCATENATE(Elevdata!AX33)</f>
        <v/>
      </c>
      <c r="AY38" s="135" t="str">
        <f>CONCATENATE(Elevdata!AY33)</f>
        <v/>
      </c>
      <c r="AZ38" s="135" t="str">
        <f>CONCATENATE(Elevdata!AZ33)</f>
        <v/>
      </c>
      <c r="BA38" s="135" t="str">
        <f>CONCATENATE(Elevdata!BA33)</f>
        <v/>
      </c>
      <c r="BB38" s="135" t="str">
        <f>CONCATENATE(Elevdata!BB33)</f>
        <v/>
      </c>
      <c r="BC38" s="135" t="str">
        <f>CONCATENATE(Elevdata!BC33)</f>
        <v/>
      </c>
      <c r="BD38" s="135" t="str">
        <f>CONCATENATE(Elevdata!BD33)</f>
        <v/>
      </c>
      <c r="BE38" s="135" t="str">
        <f>CONCATENATE(Elevdata!BE33)</f>
        <v/>
      </c>
      <c r="BF38" s="135" t="str">
        <f>CONCATENATE(Elevdata!BF33)</f>
        <v/>
      </c>
      <c r="BG38" s="135" t="str">
        <f>CONCATENATE(Elevdata!BG33)</f>
        <v/>
      </c>
      <c r="BH38" s="135" t="str">
        <f>CONCATENATE(Elevdata!BH33)</f>
        <v/>
      </c>
      <c r="BI38" s="135" t="str">
        <f>CONCATENATE(Elevdata!BI33)</f>
        <v/>
      </c>
      <c r="BJ38" s="135" t="str">
        <f>CONCATENATE(Elevdata!BJ33)</f>
        <v/>
      </c>
      <c r="BK38" s="135" t="str">
        <f>CONCATENATE(Elevdata!BK33)</f>
        <v/>
      </c>
      <c r="BL38" s="135" t="str">
        <f>CONCATENATE(Elevdata!BL33)</f>
        <v>F</v>
      </c>
      <c r="BM38" s="135" t="str">
        <f>CONCATENATE(Elevdata!BM33)</f>
        <v>X</v>
      </c>
      <c r="BN38" s="135" t="str">
        <f>CONCATENATE(Elevdata!BN33)</f>
        <v>X</v>
      </c>
      <c r="BO38" s="53"/>
      <c r="BP38" s="65"/>
    </row>
    <row r="39" spans="1:68" x14ac:dyDescent="0.25">
      <c r="A39" s="136" t="str">
        <f>CONCATENATE(Elevdata!A34)</f>
        <v/>
      </c>
      <c r="B39" s="137" t="str">
        <f>CONCATENATE(Elevdata!B34)</f>
        <v/>
      </c>
      <c r="C39" s="137" t="str">
        <f>CONCATENATE(Elevdata!C34)</f>
        <v/>
      </c>
      <c r="D39" s="137" t="str">
        <f>CONCATENATE(Elevdata!D34)</f>
        <v/>
      </c>
      <c r="E39" s="137" t="str">
        <f>CONCATENATE(Elevdata!E34)</f>
        <v/>
      </c>
      <c r="F39" s="137" t="str">
        <f>CONCATENATE(Elevdata!F34)</f>
        <v/>
      </c>
      <c r="G39" s="135" t="str">
        <f>CONCATENATE(Elevdata!G34)</f>
        <v/>
      </c>
      <c r="H39" s="135" t="str">
        <f>CONCATENATE(Elevdata!H34)</f>
        <v/>
      </c>
      <c r="I39" s="135" t="str">
        <f>CONCATENATE(Elevdata!I34)</f>
        <v/>
      </c>
      <c r="J39" s="135" t="str">
        <f>CONCATENATE(Elevdata!J34)</f>
        <v/>
      </c>
      <c r="K39" s="135" t="str">
        <f>CONCATENATE(Elevdata!K34)</f>
        <v/>
      </c>
      <c r="L39" s="135" t="str">
        <f>CONCATENATE(Elevdata!L34)</f>
        <v/>
      </c>
      <c r="M39" s="135" t="str">
        <f>CONCATENATE(Elevdata!M34)</f>
        <v/>
      </c>
      <c r="N39" s="135" t="str">
        <f>CONCATENATE(Elevdata!N34)</f>
        <v/>
      </c>
      <c r="O39" s="135" t="str">
        <f>CONCATENATE(Elevdata!O34)</f>
        <v/>
      </c>
      <c r="P39" s="135" t="str">
        <f>CONCATENATE(Elevdata!P34)</f>
        <v/>
      </c>
      <c r="Q39" s="135" t="str">
        <f>CONCATENATE(Elevdata!Q34)</f>
        <v/>
      </c>
      <c r="R39" s="135" t="str">
        <f>CONCATENATE(Elevdata!R34)</f>
        <v/>
      </c>
      <c r="S39" s="135" t="str">
        <f>CONCATENATE(Elevdata!S34)</f>
        <v/>
      </c>
      <c r="T39" s="135" t="str">
        <f>CONCATENATE(Elevdata!T34)</f>
        <v/>
      </c>
      <c r="U39" s="135" t="str">
        <f>CONCATENATE(Elevdata!U34)</f>
        <v/>
      </c>
      <c r="V39" s="135" t="str">
        <f>CONCATENATE(Elevdata!V34)</f>
        <v/>
      </c>
      <c r="W39" s="135" t="str">
        <f>CONCATENATE(Elevdata!W34)</f>
        <v/>
      </c>
      <c r="X39" s="135" t="str">
        <f>CONCATENATE(Elevdata!X34)</f>
        <v/>
      </c>
      <c r="Y39" s="135" t="str">
        <f>CONCATENATE(Elevdata!Y34)</f>
        <v/>
      </c>
      <c r="Z39" s="135" t="str">
        <f>CONCATENATE(Elevdata!Z34)</f>
        <v/>
      </c>
      <c r="AA39" s="135" t="str">
        <f>CONCATENATE(Elevdata!AA34)</f>
        <v/>
      </c>
      <c r="AB39" s="135" t="str">
        <f>CONCATENATE(Elevdata!AB34)</f>
        <v/>
      </c>
      <c r="AC39" s="135" t="str">
        <f>CONCATENATE(Elevdata!AC34)</f>
        <v/>
      </c>
      <c r="AD39" s="135" t="str">
        <f>CONCATENATE(Elevdata!AD34)</f>
        <v/>
      </c>
      <c r="AE39" s="135" t="str">
        <f>CONCATENATE(Elevdata!AE34)</f>
        <v/>
      </c>
      <c r="AF39" s="135" t="str">
        <f>CONCATENATE(Elevdata!AF34)</f>
        <v/>
      </c>
      <c r="AG39" s="135" t="str">
        <f>CONCATENATE(Elevdata!AG34)</f>
        <v/>
      </c>
      <c r="AH39" s="135" t="str">
        <f>CONCATENATE(Elevdata!AH34)</f>
        <v/>
      </c>
      <c r="AI39" s="135" t="str">
        <f>CONCATENATE(Elevdata!AI34)</f>
        <v/>
      </c>
      <c r="AJ39" s="135" t="str">
        <f>CONCATENATE(Elevdata!AJ34)</f>
        <v/>
      </c>
      <c r="AK39" s="135" t="str">
        <f>CONCATENATE(Elevdata!AK34)</f>
        <v/>
      </c>
      <c r="AL39" s="135" t="str">
        <f>CONCATENATE(Elevdata!AL34)</f>
        <v/>
      </c>
      <c r="AM39" s="135" t="str">
        <f>CONCATENATE(Elevdata!AM34)</f>
        <v/>
      </c>
      <c r="AN39" s="135" t="str">
        <f>CONCATENATE(Elevdata!AN34)</f>
        <v/>
      </c>
      <c r="AO39" s="135" t="str">
        <f>CONCATENATE(Elevdata!AO34)</f>
        <v/>
      </c>
      <c r="AP39" s="135" t="str">
        <f>CONCATENATE(Elevdata!AP34)</f>
        <v/>
      </c>
      <c r="AQ39" s="135" t="str">
        <f>CONCATENATE(Elevdata!AQ34)</f>
        <v/>
      </c>
      <c r="AR39" s="135" t="str">
        <f>CONCATENATE(Elevdata!AR34)</f>
        <v/>
      </c>
      <c r="AS39" s="135" t="str">
        <f>CONCATENATE(Elevdata!AS34)</f>
        <v/>
      </c>
      <c r="AT39" s="135" t="str">
        <f>CONCATENATE(Elevdata!AT34)</f>
        <v/>
      </c>
      <c r="AU39" s="135" t="str">
        <f>CONCATENATE(Elevdata!AU34)</f>
        <v/>
      </c>
      <c r="AV39" s="135" t="str">
        <f>CONCATENATE(Elevdata!AV34)</f>
        <v/>
      </c>
      <c r="AW39" s="135" t="str">
        <f>CONCATENATE(Elevdata!AW34)</f>
        <v/>
      </c>
      <c r="AX39" s="135" t="str">
        <f>CONCATENATE(Elevdata!AX34)</f>
        <v/>
      </c>
      <c r="AY39" s="135" t="str">
        <f>CONCATENATE(Elevdata!AY34)</f>
        <v/>
      </c>
      <c r="AZ39" s="135" t="str">
        <f>CONCATENATE(Elevdata!AZ34)</f>
        <v/>
      </c>
      <c r="BA39" s="135" t="str">
        <f>CONCATENATE(Elevdata!BA34)</f>
        <v/>
      </c>
      <c r="BB39" s="135" t="str">
        <f>CONCATENATE(Elevdata!BB34)</f>
        <v/>
      </c>
      <c r="BC39" s="135" t="str">
        <f>CONCATENATE(Elevdata!BC34)</f>
        <v/>
      </c>
      <c r="BD39" s="135" t="str">
        <f>CONCATENATE(Elevdata!BD34)</f>
        <v/>
      </c>
      <c r="BE39" s="135" t="str">
        <f>CONCATENATE(Elevdata!BE34)</f>
        <v/>
      </c>
      <c r="BF39" s="135" t="str">
        <f>CONCATENATE(Elevdata!BF34)</f>
        <v/>
      </c>
      <c r="BG39" s="135" t="str">
        <f>CONCATENATE(Elevdata!BG34)</f>
        <v/>
      </c>
      <c r="BH39" s="135" t="str">
        <f>CONCATENATE(Elevdata!BH34)</f>
        <v/>
      </c>
      <c r="BI39" s="135" t="str">
        <f>CONCATENATE(Elevdata!BI34)</f>
        <v/>
      </c>
      <c r="BJ39" s="135" t="str">
        <f>CONCATENATE(Elevdata!BJ34)</f>
        <v/>
      </c>
      <c r="BK39" s="135" t="str">
        <f>CONCATENATE(Elevdata!BK34)</f>
        <v/>
      </c>
      <c r="BL39" s="135" t="str">
        <f>CONCATENATE(Elevdata!BL34)</f>
        <v>F</v>
      </c>
      <c r="BM39" s="135" t="str">
        <f>CONCATENATE(Elevdata!BM34)</f>
        <v>X</v>
      </c>
      <c r="BN39" s="135" t="str">
        <f>CONCATENATE(Elevdata!BN34)</f>
        <v>X</v>
      </c>
      <c r="BO39" s="53"/>
      <c r="BP39" s="65"/>
    </row>
    <row r="40" spans="1:68" x14ac:dyDescent="0.25">
      <c r="A40" s="136" t="str">
        <f>CONCATENATE(Elevdata!A35)</f>
        <v/>
      </c>
      <c r="B40" s="137" t="str">
        <f>CONCATENATE(Elevdata!B35)</f>
        <v/>
      </c>
      <c r="C40" s="137" t="str">
        <f>CONCATENATE(Elevdata!C35)</f>
        <v/>
      </c>
      <c r="D40" s="137" t="str">
        <f>CONCATENATE(Elevdata!D35)</f>
        <v/>
      </c>
      <c r="E40" s="137" t="str">
        <f>CONCATENATE(Elevdata!E35)</f>
        <v/>
      </c>
      <c r="F40" s="137" t="str">
        <f>CONCATENATE(Elevdata!F35)</f>
        <v/>
      </c>
      <c r="G40" s="135" t="str">
        <f>CONCATENATE(Elevdata!G35)</f>
        <v/>
      </c>
      <c r="H40" s="135" t="str">
        <f>CONCATENATE(Elevdata!H35)</f>
        <v/>
      </c>
      <c r="I40" s="135" t="str">
        <f>CONCATENATE(Elevdata!I35)</f>
        <v/>
      </c>
      <c r="J40" s="135" t="str">
        <f>CONCATENATE(Elevdata!J35)</f>
        <v/>
      </c>
      <c r="K40" s="135" t="str">
        <f>CONCATENATE(Elevdata!K35)</f>
        <v/>
      </c>
      <c r="L40" s="135" t="str">
        <f>CONCATENATE(Elevdata!L35)</f>
        <v/>
      </c>
      <c r="M40" s="135" t="str">
        <f>CONCATENATE(Elevdata!M35)</f>
        <v/>
      </c>
      <c r="N40" s="135" t="str">
        <f>CONCATENATE(Elevdata!N35)</f>
        <v/>
      </c>
      <c r="O40" s="135" t="str">
        <f>CONCATENATE(Elevdata!O35)</f>
        <v/>
      </c>
      <c r="P40" s="135" t="str">
        <f>CONCATENATE(Elevdata!P35)</f>
        <v/>
      </c>
      <c r="Q40" s="135" t="str">
        <f>CONCATENATE(Elevdata!Q35)</f>
        <v/>
      </c>
      <c r="R40" s="135" t="str">
        <f>CONCATENATE(Elevdata!R35)</f>
        <v/>
      </c>
      <c r="S40" s="135" t="str">
        <f>CONCATENATE(Elevdata!S35)</f>
        <v/>
      </c>
      <c r="T40" s="135" t="str">
        <f>CONCATENATE(Elevdata!T35)</f>
        <v/>
      </c>
      <c r="U40" s="135" t="str">
        <f>CONCATENATE(Elevdata!U35)</f>
        <v/>
      </c>
      <c r="V40" s="135" t="str">
        <f>CONCATENATE(Elevdata!V35)</f>
        <v/>
      </c>
      <c r="W40" s="135" t="str">
        <f>CONCATENATE(Elevdata!W35)</f>
        <v/>
      </c>
      <c r="X40" s="135" t="str">
        <f>CONCATENATE(Elevdata!X35)</f>
        <v/>
      </c>
      <c r="Y40" s="135" t="str">
        <f>CONCATENATE(Elevdata!Y35)</f>
        <v/>
      </c>
      <c r="Z40" s="135" t="str">
        <f>CONCATENATE(Elevdata!Z35)</f>
        <v/>
      </c>
      <c r="AA40" s="135" t="str">
        <f>CONCATENATE(Elevdata!AA35)</f>
        <v/>
      </c>
      <c r="AB40" s="135" t="str">
        <f>CONCATENATE(Elevdata!AB35)</f>
        <v/>
      </c>
      <c r="AC40" s="135" t="str">
        <f>CONCATENATE(Elevdata!AC35)</f>
        <v/>
      </c>
      <c r="AD40" s="135" t="str">
        <f>CONCATENATE(Elevdata!AD35)</f>
        <v/>
      </c>
      <c r="AE40" s="135" t="str">
        <f>CONCATENATE(Elevdata!AE35)</f>
        <v/>
      </c>
      <c r="AF40" s="135" t="str">
        <f>CONCATENATE(Elevdata!AF35)</f>
        <v/>
      </c>
      <c r="AG40" s="135" t="str">
        <f>CONCATENATE(Elevdata!AG35)</f>
        <v/>
      </c>
      <c r="AH40" s="135" t="str">
        <f>CONCATENATE(Elevdata!AH35)</f>
        <v/>
      </c>
      <c r="AI40" s="135" t="str">
        <f>CONCATENATE(Elevdata!AI35)</f>
        <v/>
      </c>
      <c r="AJ40" s="135" t="str">
        <f>CONCATENATE(Elevdata!AJ35)</f>
        <v/>
      </c>
      <c r="AK40" s="135" t="str">
        <f>CONCATENATE(Elevdata!AK35)</f>
        <v/>
      </c>
      <c r="AL40" s="135" t="str">
        <f>CONCATENATE(Elevdata!AL35)</f>
        <v/>
      </c>
      <c r="AM40" s="135" t="str">
        <f>CONCATENATE(Elevdata!AM35)</f>
        <v/>
      </c>
      <c r="AN40" s="135" t="str">
        <f>CONCATENATE(Elevdata!AN35)</f>
        <v/>
      </c>
      <c r="AO40" s="135" t="str">
        <f>CONCATENATE(Elevdata!AO35)</f>
        <v/>
      </c>
      <c r="AP40" s="135" t="str">
        <f>CONCATENATE(Elevdata!AP35)</f>
        <v/>
      </c>
      <c r="AQ40" s="135" t="str">
        <f>CONCATENATE(Elevdata!AQ35)</f>
        <v/>
      </c>
      <c r="AR40" s="135" t="str">
        <f>CONCATENATE(Elevdata!AR35)</f>
        <v/>
      </c>
      <c r="AS40" s="135" t="str">
        <f>CONCATENATE(Elevdata!AS35)</f>
        <v/>
      </c>
      <c r="AT40" s="135" t="str">
        <f>CONCATENATE(Elevdata!AT35)</f>
        <v/>
      </c>
      <c r="AU40" s="135" t="str">
        <f>CONCATENATE(Elevdata!AU35)</f>
        <v/>
      </c>
      <c r="AV40" s="135" t="str">
        <f>CONCATENATE(Elevdata!AV35)</f>
        <v/>
      </c>
      <c r="AW40" s="135" t="str">
        <f>CONCATENATE(Elevdata!AW35)</f>
        <v/>
      </c>
      <c r="AX40" s="135" t="str">
        <f>CONCATENATE(Elevdata!AX35)</f>
        <v/>
      </c>
      <c r="AY40" s="135" t="str">
        <f>CONCATENATE(Elevdata!AY35)</f>
        <v/>
      </c>
      <c r="AZ40" s="135" t="str">
        <f>CONCATENATE(Elevdata!AZ35)</f>
        <v/>
      </c>
      <c r="BA40" s="135" t="str">
        <f>CONCATENATE(Elevdata!BA35)</f>
        <v/>
      </c>
      <c r="BB40" s="135" t="str">
        <f>CONCATENATE(Elevdata!BB35)</f>
        <v/>
      </c>
      <c r="BC40" s="135" t="str">
        <f>CONCATENATE(Elevdata!BC35)</f>
        <v/>
      </c>
      <c r="BD40" s="135" t="str">
        <f>CONCATENATE(Elevdata!BD35)</f>
        <v/>
      </c>
      <c r="BE40" s="135" t="str">
        <f>CONCATENATE(Elevdata!BE35)</f>
        <v/>
      </c>
      <c r="BF40" s="135" t="str">
        <f>CONCATENATE(Elevdata!BF35)</f>
        <v/>
      </c>
      <c r="BG40" s="135" t="str">
        <f>CONCATENATE(Elevdata!BG35)</f>
        <v/>
      </c>
      <c r="BH40" s="135" t="str">
        <f>CONCATENATE(Elevdata!BH35)</f>
        <v/>
      </c>
      <c r="BI40" s="135" t="str">
        <f>CONCATENATE(Elevdata!BI35)</f>
        <v/>
      </c>
      <c r="BJ40" s="135" t="str">
        <f>CONCATENATE(Elevdata!BJ35)</f>
        <v/>
      </c>
      <c r="BK40" s="135" t="str">
        <f>CONCATENATE(Elevdata!BK35)</f>
        <v/>
      </c>
      <c r="BL40" s="135" t="str">
        <f>CONCATENATE(Elevdata!BL35)</f>
        <v>F</v>
      </c>
      <c r="BM40" s="135" t="str">
        <f>CONCATENATE(Elevdata!BM35)</f>
        <v>X</v>
      </c>
      <c r="BN40" s="135" t="str">
        <f>CONCATENATE(Elevdata!BN35)</f>
        <v>X</v>
      </c>
      <c r="BO40" s="53"/>
      <c r="BP40" s="65"/>
    </row>
    <row r="41" spans="1:68" x14ac:dyDescent="0.25">
      <c r="A41" s="136" t="str">
        <f>CONCATENATE(Elevdata!A36)</f>
        <v/>
      </c>
      <c r="B41" s="137" t="str">
        <f>CONCATENATE(Elevdata!B36)</f>
        <v/>
      </c>
      <c r="C41" s="137" t="str">
        <f>CONCATENATE(Elevdata!C36)</f>
        <v/>
      </c>
      <c r="D41" s="137" t="str">
        <f>CONCATENATE(Elevdata!D36)</f>
        <v/>
      </c>
      <c r="E41" s="137" t="str">
        <f>CONCATENATE(Elevdata!E36)</f>
        <v/>
      </c>
      <c r="F41" s="137" t="str">
        <f>CONCATENATE(Elevdata!F36)</f>
        <v/>
      </c>
      <c r="G41" s="135" t="str">
        <f>CONCATENATE(Elevdata!G36)</f>
        <v/>
      </c>
      <c r="H41" s="135" t="str">
        <f>CONCATENATE(Elevdata!H36)</f>
        <v/>
      </c>
      <c r="I41" s="135" t="str">
        <f>CONCATENATE(Elevdata!I36)</f>
        <v/>
      </c>
      <c r="J41" s="135" t="str">
        <f>CONCATENATE(Elevdata!J36)</f>
        <v/>
      </c>
      <c r="K41" s="135" t="str">
        <f>CONCATENATE(Elevdata!K36)</f>
        <v/>
      </c>
      <c r="L41" s="135" t="str">
        <f>CONCATENATE(Elevdata!L36)</f>
        <v/>
      </c>
      <c r="M41" s="135" t="str">
        <f>CONCATENATE(Elevdata!M36)</f>
        <v/>
      </c>
      <c r="N41" s="135" t="str">
        <f>CONCATENATE(Elevdata!N36)</f>
        <v/>
      </c>
      <c r="O41" s="135" t="str">
        <f>CONCATENATE(Elevdata!O36)</f>
        <v/>
      </c>
      <c r="P41" s="135" t="str">
        <f>CONCATENATE(Elevdata!P36)</f>
        <v/>
      </c>
      <c r="Q41" s="135" t="str">
        <f>CONCATENATE(Elevdata!Q36)</f>
        <v/>
      </c>
      <c r="R41" s="135" t="str">
        <f>CONCATENATE(Elevdata!R36)</f>
        <v/>
      </c>
      <c r="S41" s="135" t="str">
        <f>CONCATENATE(Elevdata!S36)</f>
        <v/>
      </c>
      <c r="T41" s="135" t="str">
        <f>CONCATENATE(Elevdata!T36)</f>
        <v/>
      </c>
      <c r="U41" s="135" t="str">
        <f>CONCATENATE(Elevdata!U36)</f>
        <v/>
      </c>
      <c r="V41" s="135" t="str">
        <f>CONCATENATE(Elevdata!V36)</f>
        <v/>
      </c>
      <c r="W41" s="135" t="str">
        <f>CONCATENATE(Elevdata!W36)</f>
        <v/>
      </c>
      <c r="X41" s="135" t="str">
        <f>CONCATENATE(Elevdata!X36)</f>
        <v/>
      </c>
      <c r="Y41" s="135" t="str">
        <f>CONCATENATE(Elevdata!Y36)</f>
        <v/>
      </c>
      <c r="Z41" s="135" t="str">
        <f>CONCATENATE(Elevdata!Z36)</f>
        <v/>
      </c>
      <c r="AA41" s="135" t="str">
        <f>CONCATENATE(Elevdata!AA36)</f>
        <v/>
      </c>
      <c r="AB41" s="135" t="str">
        <f>CONCATENATE(Elevdata!AB36)</f>
        <v/>
      </c>
      <c r="AC41" s="135" t="str">
        <f>CONCATENATE(Elevdata!AC36)</f>
        <v/>
      </c>
      <c r="AD41" s="135" t="str">
        <f>CONCATENATE(Elevdata!AD36)</f>
        <v/>
      </c>
      <c r="AE41" s="135" t="str">
        <f>CONCATENATE(Elevdata!AE36)</f>
        <v/>
      </c>
      <c r="AF41" s="135" t="str">
        <f>CONCATENATE(Elevdata!AF36)</f>
        <v/>
      </c>
      <c r="AG41" s="135" t="str">
        <f>CONCATENATE(Elevdata!AG36)</f>
        <v/>
      </c>
      <c r="AH41" s="135" t="str">
        <f>CONCATENATE(Elevdata!AH36)</f>
        <v/>
      </c>
      <c r="AI41" s="135" t="str">
        <f>CONCATENATE(Elevdata!AI36)</f>
        <v/>
      </c>
      <c r="AJ41" s="135" t="str">
        <f>CONCATENATE(Elevdata!AJ36)</f>
        <v/>
      </c>
      <c r="AK41" s="135" t="str">
        <f>CONCATENATE(Elevdata!AK36)</f>
        <v/>
      </c>
      <c r="AL41" s="135" t="str">
        <f>CONCATENATE(Elevdata!AL36)</f>
        <v/>
      </c>
      <c r="AM41" s="135" t="str">
        <f>CONCATENATE(Elevdata!AM36)</f>
        <v/>
      </c>
      <c r="AN41" s="135" t="str">
        <f>CONCATENATE(Elevdata!AN36)</f>
        <v/>
      </c>
      <c r="AO41" s="135" t="str">
        <f>CONCATENATE(Elevdata!AO36)</f>
        <v/>
      </c>
      <c r="AP41" s="135" t="str">
        <f>CONCATENATE(Elevdata!AP36)</f>
        <v/>
      </c>
      <c r="AQ41" s="135" t="str">
        <f>CONCATENATE(Elevdata!AQ36)</f>
        <v/>
      </c>
      <c r="AR41" s="135" t="str">
        <f>CONCATENATE(Elevdata!AR36)</f>
        <v/>
      </c>
      <c r="AS41" s="135" t="str">
        <f>CONCATENATE(Elevdata!AS36)</f>
        <v/>
      </c>
      <c r="AT41" s="135" t="str">
        <f>CONCATENATE(Elevdata!AT36)</f>
        <v/>
      </c>
      <c r="AU41" s="135" t="str">
        <f>CONCATENATE(Elevdata!AU36)</f>
        <v/>
      </c>
      <c r="AV41" s="135" t="str">
        <f>CONCATENATE(Elevdata!AV36)</f>
        <v/>
      </c>
      <c r="AW41" s="135" t="str">
        <f>CONCATENATE(Elevdata!AW36)</f>
        <v/>
      </c>
      <c r="AX41" s="135" t="str">
        <f>CONCATENATE(Elevdata!AX36)</f>
        <v/>
      </c>
      <c r="AY41" s="135" t="str">
        <f>CONCATENATE(Elevdata!AY36)</f>
        <v/>
      </c>
      <c r="AZ41" s="135" t="str">
        <f>CONCATENATE(Elevdata!AZ36)</f>
        <v/>
      </c>
      <c r="BA41" s="135" t="str">
        <f>CONCATENATE(Elevdata!BA36)</f>
        <v/>
      </c>
      <c r="BB41" s="135" t="str">
        <f>CONCATENATE(Elevdata!BB36)</f>
        <v/>
      </c>
      <c r="BC41" s="135" t="str">
        <f>CONCATENATE(Elevdata!BC36)</f>
        <v/>
      </c>
      <c r="BD41" s="135" t="str">
        <f>CONCATENATE(Elevdata!BD36)</f>
        <v/>
      </c>
      <c r="BE41" s="135" t="str">
        <f>CONCATENATE(Elevdata!BE36)</f>
        <v/>
      </c>
      <c r="BF41" s="135" t="str">
        <f>CONCATENATE(Elevdata!BF36)</f>
        <v/>
      </c>
      <c r="BG41" s="135" t="str">
        <f>CONCATENATE(Elevdata!BG36)</f>
        <v/>
      </c>
      <c r="BH41" s="135" t="str">
        <f>CONCATENATE(Elevdata!BH36)</f>
        <v/>
      </c>
      <c r="BI41" s="135" t="str">
        <f>CONCATENATE(Elevdata!BI36)</f>
        <v/>
      </c>
      <c r="BJ41" s="135" t="str">
        <f>CONCATENATE(Elevdata!BJ36)</f>
        <v/>
      </c>
      <c r="BK41" s="135" t="str">
        <f>CONCATENATE(Elevdata!BK36)</f>
        <v/>
      </c>
      <c r="BL41" s="135" t="str">
        <f>CONCATENATE(Elevdata!BL36)</f>
        <v>F</v>
      </c>
      <c r="BM41" s="135" t="str">
        <f>CONCATENATE(Elevdata!BM36)</f>
        <v>X</v>
      </c>
      <c r="BN41" s="135" t="str">
        <f>CONCATENATE(Elevdata!BN36)</f>
        <v>X</v>
      </c>
      <c r="BO41" s="53"/>
      <c r="BP41" s="65"/>
    </row>
    <row r="42" spans="1:68" x14ac:dyDescent="0.25">
      <c r="A42" s="136" t="str">
        <f>CONCATENATE(Elevdata!A37)</f>
        <v/>
      </c>
      <c r="B42" s="137" t="str">
        <f>CONCATENATE(Elevdata!B37)</f>
        <v/>
      </c>
      <c r="C42" s="137" t="str">
        <f>CONCATENATE(Elevdata!C37)</f>
        <v/>
      </c>
      <c r="D42" s="137" t="str">
        <f>CONCATENATE(Elevdata!D37)</f>
        <v/>
      </c>
      <c r="E42" s="137" t="str">
        <f>CONCATENATE(Elevdata!E37)</f>
        <v/>
      </c>
      <c r="F42" s="137" t="str">
        <f>CONCATENATE(Elevdata!F37)</f>
        <v/>
      </c>
      <c r="G42" s="135" t="str">
        <f>CONCATENATE(Elevdata!G37)</f>
        <v/>
      </c>
      <c r="H42" s="135" t="str">
        <f>CONCATENATE(Elevdata!H37)</f>
        <v/>
      </c>
      <c r="I42" s="135" t="str">
        <f>CONCATENATE(Elevdata!I37)</f>
        <v/>
      </c>
      <c r="J42" s="135" t="str">
        <f>CONCATENATE(Elevdata!J37)</f>
        <v/>
      </c>
      <c r="K42" s="135" t="str">
        <f>CONCATENATE(Elevdata!K37)</f>
        <v/>
      </c>
      <c r="L42" s="135" t="str">
        <f>CONCATENATE(Elevdata!L37)</f>
        <v/>
      </c>
      <c r="M42" s="135" t="str">
        <f>CONCATENATE(Elevdata!M37)</f>
        <v/>
      </c>
      <c r="N42" s="135" t="str">
        <f>CONCATENATE(Elevdata!N37)</f>
        <v/>
      </c>
      <c r="O42" s="135" t="str">
        <f>CONCATENATE(Elevdata!O37)</f>
        <v/>
      </c>
      <c r="P42" s="135" t="str">
        <f>CONCATENATE(Elevdata!P37)</f>
        <v/>
      </c>
      <c r="Q42" s="135" t="str">
        <f>CONCATENATE(Elevdata!Q37)</f>
        <v/>
      </c>
      <c r="R42" s="135" t="str">
        <f>CONCATENATE(Elevdata!R37)</f>
        <v/>
      </c>
      <c r="S42" s="135" t="str">
        <f>CONCATENATE(Elevdata!S37)</f>
        <v/>
      </c>
      <c r="T42" s="135" t="str">
        <f>CONCATENATE(Elevdata!T37)</f>
        <v/>
      </c>
      <c r="U42" s="135" t="str">
        <f>CONCATENATE(Elevdata!U37)</f>
        <v/>
      </c>
      <c r="V42" s="135" t="str">
        <f>CONCATENATE(Elevdata!V37)</f>
        <v/>
      </c>
      <c r="W42" s="135" t="str">
        <f>CONCATENATE(Elevdata!W37)</f>
        <v/>
      </c>
      <c r="X42" s="135" t="str">
        <f>CONCATENATE(Elevdata!X37)</f>
        <v/>
      </c>
      <c r="Y42" s="135" t="str">
        <f>CONCATENATE(Elevdata!Y37)</f>
        <v/>
      </c>
      <c r="Z42" s="135" t="str">
        <f>CONCATENATE(Elevdata!Z37)</f>
        <v/>
      </c>
      <c r="AA42" s="135" t="str">
        <f>CONCATENATE(Elevdata!AA37)</f>
        <v/>
      </c>
      <c r="AB42" s="135" t="str">
        <f>CONCATENATE(Elevdata!AB37)</f>
        <v/>
      </c>
      <c r="AC42" s="135" t="str">
        <f>CONCATENATE(Elevdata!AC37)</f>
        <v/>
      </c>
      <c r="AD42" s="135" t="str">
        <f>CONCATENATE(Elevdata!AD37)</f>
        <v/>
      </c>
      <c r="AE42" s="135" t="str">
        <f>CONCATENATE(Elevdata!AE37)</f>
        <v/>
      </c>
      <c r="AF42" s="135" t="str">
        <f>CONCATENATE(Elevdata!AF37)</f>
        <v/>
      </c>
      <c r="AG42" s="135" t="str">
        <f>CONCATENATE(Elevdata!AG37)</f>
        <v/>
      </c>
      <c r="AH42" s="135" t="str">
        <f>CONCATENATE(Elevdata!AH37)</f>
        <v/>
      </c>
      <c r="AI42" s="135" t="str">
        <f>CONCATENATE(Elevdata!AI37)</f>
        <v/>
      </c>
      <c r="AJ42" s="135" t="str">
        <f>CONCATENATE(Elevdata!AJ37)</f>
        <v/>
      </c>
      <c r="AK42" s="135" t="str">
        <f>CONCATENATE(Elevdata!AK37)</f>
        <v/>
      </c>
      <c r="AL42" s="135" t="str">
        <f>CONCATENATE(Elevdata!AL37)</f>
        <v/>
      </c>
      <c r="AM42" s="135" t="str">
        <f>CONCATENATE(Elevdata!AM37)</f>
        <v/>
      </c>
      <c r="AN42" s="135" t="str">
        <f>CONCATENATE(Elevdata!AN37)</f>
        <v/>
      </c>
      <c r="AO42" s="135" t="str">
        <f>CONCATENATE(Elevdata!AO37)</f>
        <v/>
      </c>
      <c r="AP42" s="135" t="str">
        <f>CONCATENATE(Elevdata!AP37)</f>
        <v/>
      </c>
      <c r="AQ42" s="135" t="str">
        <f>CONCATENATE(Elevdata!AQ37)</f>
        <v/>
      </c>
      <c r="AR42" s="135" t="str">
        <f>CONCATENATE(Elevdata!AR37)</f>
        <v/>
      </c>
      <c r="AS42" s="135" t="str">
        <f>CONCATENATE(Elevdata!AS37)</f>
        <v/>
      </c>
      <c r="AT42" s="135" t="str">
        <f>CONCATENATE(Elevdata!AT37)</f>
        <v/>
      </c>
      <c r="AU42" s="135" t="str">
        <f>CONCATENATE(Elevdata!AU37)</f>
        <v/>
      </c>
      <c r="AV42" s="135" t="str">
        <f>CONCATENATE(Elevdata!AV37)</f>
        <v/>
      </c>
      <c r="AW42" s="135" t="str">
        <f>CONCATENATE(Elevdata!AW37)</f>
        <v/>
      </c>
      <c r="AX42" s="135" t="str">
        <f>CONCATENATE(Elevdata!AX37)</f>
        <v/>
      </c>
      <c r="AY42" s="135" t="str">
        <f>CONCATENATE(Elevdata!AY37)</f>
        <v/>
      </c>
      <c r="AZ42" s="135" t="str">
        <f>CONCATENATE(Elevdata!AZ37)</f>
        <v/>
      </c>
      <c r="BA42" s="135" t="str">
        <f>CONCATENATE(Elevdata!BA37)</f>
        <v/>
      </c>
      <c r="BB42" s="135" t="str">
        <f>CONCATENATE(Elevdata!BB37)</f>
        <v/>
      </c>
      <c r="BC42" s="135" t="str">
        <f>CONCATENATE(Elevdata!BC37)</f>
        <v/>
      </c>
      <c r="BD42" s="135" t="str">
        <f>CONCATENATE(Elevdata!BD37)</f>
        <v/>
      </c>
      <c r="BE42" s="135" t="str">
        <f>CONCATENATE(Elevdata!BE37)</f>
        <v/>
      </c>
      <c r="BF42" s="135" t="str">
        <f>CONCATENATE(Elevdata!BF37)</f>
        <v/>
      </c>
      <c r="BG42" s="135" t="str">
        <f>CONCATENATE(Elevdata!BG37)</f>
        <v/>
      </c>
      <c r="BH42" s="135" t="str">
        <f>CONCATENATE(Elevdata!BH37)</f>
        <v/>
      </c>
      <c r="BI42" s="135" t="str">
        <f>CONCATENATE(Elevdata!BI37)</f>
        <v/>
      </c>
      <c r="BJ42" s="135" t="str">
        <f>CONCATENATE(Elevdata!BJ37)</f>
        <v/>
      </c>
      <c r="BK42" s="135" t="str">
        <f>CONCATENATE(Elevdata!BK37)</f>
        <v/>
      </c>
      <c r="BL42" s="135" t="str">
        <f>CONCATENATE(Elevdata!BL37)</f>
        <v>F</v>
      </c>
      <c r="BM42" s="135" t="str">
        <f>CONCATENATE(Elevdata!BM37)</f>
        <v>X</v>
      </c>
      <c r="BN42" s="135" t="str">
        <f>CONCATENATE(Elevdata!BN37)</f>
        <v>X</v>
      </c>
      <c r="BO42" s="53"/>
      <c r="BP42" s="65"/>
    </row>
    <row r="43" spans="1:68" x14ac:dyDescent="0.25">
      <c r="A43" s="136" t="str">
        <f>CONCATENATE(Elevdata!A38)</f>
        <v/>
      </c>
      <c r="B43" s="137" t="str">
        <f>CONCATENATE(Elevdata!B38)</f>
        <v/>
      </c>
      <c r="C43" s="137" t="str">
        <f>CONCATENATE(Elevdata!C38)</f>
        <v/>
      </c>
      <c r="D43" s="137" t="str">
        <f>CONCATENATE(Elevdata!D38)</f>
        <v/>
      </c>
      <c r="E43" s="137" t="str">
        <f>CONCATENATE(Elevdata!E38)</f>
        <v/>
      </c>
      <c r="F43" s="137" t="str">
        <f>CONCATENATE(Elevdata!F38)</f>
        <v/>
      </c>
      <c r="G43" s="135" t="str">
        <f>CONCATENATE(Elevdata!G38)</f>
        <v/>
      </c>
      <c r="H43" s="135" t="str">
        <f>CONCATENATE(Elevdata!H38)</f>
        <v/>
      </c>
      <c r="I43" s="135" t="str">
        <f>CONCATENATE(Elevdata!I38)</f>
        <v/>
      </c>
      <c r="J43" s="135" t="str">
        <f>CONCATENATE(Elevdata!J38)</f>
        <v/>
      </c>
      <c r="K43" s="135" t="str">
        <f>CONCATENATE(Elevdata!K38)</f>
        <v/>
      </c>
      <c r="L43" s="135" t="str">
        <f>CONCATENATE(Elevdata!L38)</f>
        <v/>
      </c>
      <c r="M43" s="135" t="str">
        <f>CONCATENATE(Elevdata!M38)</f>
        <v/>
      </c>
      <c r="N43" s="135" t="str">
        <f>CONCATENATE(Elevdata!N38)</f>
        <v/>
      </c>
      <c r="O43" s="135" t="str">
        <f>CONCATENATE(Elevdata!O38)</f>
        <v/>
      </c>
      <c r="P43" s="135" t="str">
        <f>CONCATENATE(Elevdata!P38)</f>
        <v/>
      </c>
      <c r="Q43" s="135" t="str">
        <f>CONCATENATE(Elevdata!Q38)</f>
        <v/>
      </c>
      <c r="R43" s="135" t="str">
        <f>CONCATENATE(Elevdata!R38)</f>
        <v/>
      </c>
      <c r="S43" s="135" t="str">
        <f>CONCATENATE(Elevdata!S38)</f>
        <v/>
      </c>
      <c r="T43" s="135" t="str">
        <f>CONCATENATE(Elevdata!T38)</f>
        <v/>
      </c>
      <c r="U43" s="135" t="str">
        <f>CONCATENATE(Elevdata!U38)</f>
        <v/>
      </c>
      <c r="V43" s="135" t="str">
        <f>CONCATENATE(Elevdata!V38)</f>
        <v/>
      </c>
      <c r="W43" s="135" t="str">
        <f>CONCATENATE(Elevdata!W38)</f>
        <v/>
      </c>
      <c r="X43" s="135" t="str">
        <f>CONCATENATE(Elevdata!X38)</f>
        <v/>
      </c>
      <c r="Y43" s="135" t="str">
        <f>CONCATENATE(Elevdata!Y38)</f>
        <v/>
      </c>
      <c r="Z43" s="135" t="str">
        <f>CONCATENATE(Elevdata!Z38)</f>
        <v/>
      </c>
      <c r="AA43" s="135" t="str">
        <f>CONCATENATE(Elevdata!AA38)</f>
        <v/>
      </c>
      <c r="AB43" s="135" t="str">
        <f>CONCATENATE(Elevdata!AB38)</f>
        <v/>
      </c>
      <c r="AC43" s="135" t="str">
        <f>CONCATENATE(Elevdata!AC38)</f>
        <v/>
      </c>
      <c r="AD43" s="135" t="str">
        <f>CONCATENATE(Elevdata!AD38)</f>
        <v/>
      </c>
      <c r="AE43" s="135" t="str">
        <f>CONCATENATE(Elevdata!AE38)</f>
        <v/>
      </c>
      <c r="AF43" s="135" t="str">
        <f>CONCATENATE(Elevdata!AF38)</f>
        <v/>
      </c>
      <c r="AG43" s="135" t="str">
        <f>CONCATENATE(Elevdata!AG38)</f>
        <v/>
      </c>
      <c r="AH43" s="135" t="str">
        <f>CONCATENATE(Elevdata!AH38)</f>
        <v/>
      </c>
      <c r="AI43" s="135" t="str">
        <f>CONCATENATE(Elevdata!AI38)</f>
        <v/>
      </c>
      <c r="AJ43" s="135" t="str">
        <f>CONCATENATE(Elevdata!AJ38)</f>
        <v/>
      </c>
      <c r="AK43" s="135" t="str">
        <f>CONCATENATE(Elevdata!AK38)</f>
        <v/>
      </c>
      <c r="AL43" s="135" t="str">
        <f>CONCATENATE(Elevdata!AL38)</f>
        <v/>
      </c>
      <c r="AM43" s="135" t="str">
        <f>CONCATENATE(Elevdata!AM38)</f>
        <v/>
      </c>
      <c r="AN43" s="135" t="str">
        <f>CONCATENATE(Elevdata!AN38)</f>
        <v/>
      </c>
      <c r="AO43" s="135" t="str">
        <f>CONCATENATE(Elevdata!AO38)</f>
        <v/>
      </c>
      <c r="AP43" s="135" t="str">
        <f>CONCATENATE(Elevdata!AP38)</f>
        <v/>
      </c>
      <c r="AQ43" s="135" t="str">
        <f>CONCATENATE(Elevdata!AQ38)</f>
        <v/>
      </c>
      <c r="AR43" s="135" t="str">
        <f>CONCATENATE(Elevdata!AR38)</f>
        <v/>
      </c>
      <c r="AS43" s="135" t="str">
        <f>CONCATENATE(Elevdata!AS38)</f>
        <v/>
      </c>
      <c r="AT43" s="135" t="str">
        <f>CONCATENATE(Elevdata!AT38)</f>
        <v/>
      </c>
      <c r="AU43" s="135" t="str">
        <f>CONCATENATE(Elevdata!AU38)</f>
        <v/>
      </c>
      <c r="AV43" s="135" t="str">
        <f>CONCATENATE(Elevdata!AV38)</f>
        <v/>
      </c>
      <c r="AW43" s="135" t="str">
        <f>CONCATENATE(Elevdata!AW38)</f>
        <v/>
      </c>
      <c r="AX43" s="135" t="str">
        <f>CONCATENATE(Elevdata!AX38)</f>
        <v/>
      </c>
      <c r="AY43" s="135" t="str">
        <f>CONCATENATE(Elevdata!AY38)</f>
        <v/>
      </c>
      <c r="AZ43" s="135" t="str">
        <f>CONCATENATE(Elevdata!AZ38)</f>
        <v/>
      </c>
      <c r="BA43" s="135" t="str">
        <f>CONCATENATE(Elevdata!BA38)</f>
        <v/>
      </c>
      <c r="BB43" s="135" t="str">
        <f>CONCATENATE(Elevdata!BB38)</f>
        <v/>
      </c>
      <c r="BC43" s="135" t="str">
        <f>CONCATENATE(Elevdata!BC38)</f>
        <v/>
      </c>
      <c r="BD43" s="135" t="str">
        <f>CONCATENATE(Elevdata!BD38)</f>
        <v/>
      </c>
      <c r="BE43" s="135" t="str">
        <f>CONCATENATE(Elevdata!BE38)</f>
        <v/>
      </c>
      <c r="BF43" s="135" t="str">
        <f>CONCATENATE(Elevdata!BF38)</f>
        <v/>
      </c>
      <c r="BG43" s="135" t="str">
        <f>CONCATENATE(Elevdata!BG38)</f>
        <v/>
      </c>
      <c r="BH43" s="135" t="str">
        <f>CONCATENATE(Elevdata!BH38)</f>
        <v/>
      </c>
      <c r="BI43" s="135" t="str">
        <f>CONCATENATE(Elevdata!BI38)</f>
        <v/>
      </c>
      <c r="BJ43" s="135" t="str">
        <f>CONCATENATE(Elevdata!BJ38)</f>
        <v/>
      </c>
      <c r="BK43" s="135" t="str">
        <f>CONCATENATE(Elevdata!BK38)</f>
        <v/>
      </c>
      <c r="BL43" s="135" t="str">
        <f>CONCATENATE(Elevdata!BL38)</f>
        <v>F</v>
      </c>
      <c r="BM43" s="135" t="str">
        <f>CONCATENATE(Elevdata!BM38)</f>
        <v>X</v>
      </c>
      <c r="BN43" s="135" t="str">
        <f>CONCATENATE(Elevdata!BN38)</f>
        <v>X</v>
      </c>
      <c r="BO43" s="53"/>
      <c r="BP43" s="65"/>
    </row>
    <row r="44" spans="1:68" x14ac:dyDescent="0.25">
      <c r="A44" s="136" t="str">
        <f>CONCATENATE(Elevdata!A39)</f>
        <v/>
      </c>
      <c r="B44" s="137" t="str">
        <f>CONCATENATE(Elevdata!B39)</f>
        <v/>
      </c>
      <c r="C44" s="137" t="str">
        <f>CONCATENATE(Elevdata!C39)</f>
        <v/>
      </c>
      <c r="D44" s="137" t="str">
        <f>CONCATENATE(Elevdata!D39)</f>
        <v/>
      </c>
      <c r="E44" s="137" t="str">
        <f>CONCATENATE(Elevdata!E39)</f>
        <v/>
      </c>
      <c r="F44" s="137" t="str">
        <f>CONCATENATE(Elevdata!F39)</f>
        <v/>
      </c>
      <c r="G44" s="135" t="str">
        <f>CONCATENATE(Elevdata!G39)</f>
        <v/>
      </c>
      <c r="H44" s="135" t="str">
        <f>CONCATENATE(Elevdata!H39)</f>
        <v/>
      </c>
      <c r="I44" s="135" t="str">
        <f>CONCATENATE(Elevdata!I39)</f>
        <v/>
      </c>
      <c r="J44" s="135" t="str">
        <f>CONCATENATE(Elevdata!J39)</f>
        <v/>
      </c>
      <c r="K44" s="135" t="str">
        <f>CONCATENATE(Elevdata!K39)</f>
        <v/>
      </c>
      <c r="L44" s="135" t="str">
        <f>CONCATENATE(Elevdata!L39)</f>
        <v/>
      </c>
      <c r="M44" s="135" t="str">
        <f>CONCATENATE(Elevdata!M39)</f>
        <v/>
      </c>
      <c r="N44" s="135" t="str">
        <f>CONCATENATE(Elevdata!N39)</f>
        <v/>
      </c>
      <c r="O44" s="135" t="str">
        <f>CONCATENATE(Elevdata!O39)</f>
        <v/>
      </c>
      <c r="P44" s="135" t="str">
        <f>CONCATENATE(Elevdata!P39)</f>
        <v/>
      </c>
      <c r="Q44" s="135" t="str">
        <f>CONCATENATE(Elevdata!Q39)</f>
        <v/>
      </c>
      <c r="R44" s="135" t="str">
        <f>CONCATENATE(Elevdata!R39)</f>
        <v/>
      </c>
      <c r="S44" s="135" t="str">
        <f>CONCATENATE(Elevdata!S39)</f>
        <v/>
      </c>
      <c r="T44" s="135" t="str">
        <f>CONCATENATE(Elevdata!T39)</f>
        <v/>
      </c>
      <c r="U44" s="135" t="str">
        <f>CONCATENATE(Elevdata!U39)</f>
        <v/>
      </c>
      <c r="V44" s="135" t="str">
        <f>CONCATENATE(Elevdata!V39)</f>
        <v/>
      </c>
      <c r="W44" s="135" t="str">
        <f>CONCATENATE(Elevdata!W39)</f>
        <v/>
      </c>
      <c r="X44" s="135" t="str">
        <f>CONCATENATE(Elevdata!X39)</f>
        <v/>
      </c>
      <c r="Y44" s="135" t="str">
        <f>CONCATENATE(Elevdata!Y39)</f>
        <v/>
      </c>
      <c r="Z44" s="135" t="str">
        <f>CONCATENATE(Elevdata!Z39)</f>
        <v/>
      </c>
      <c r="AA44" s="135" t="str">
        <f>CONCATENATE(Elevdata!AA39)</f>
        <v/>
      </c>
      <c r="AB44" s="135" t="str">
        <f>CONCATENATE(Elevdata!AB39)</f>
        <v/>
      </c>
      <c r="AC44" s="135" t="str">
        <f>CONCATENATE(Elevdata!AC39)</f>
        <v/>
      </c>
      <c r="AD44" s="135" t="str">
        <f>CONCATENATE(Elevdata!AD39)</f>
        <v/>
      </c>
      <c r="AE44" s="135" t="str">
        <f>CONCATENATE(Elevdata!AE39)</f>
        <v/>
      </c>
      <c r="AF44" s="135" t="str">
        <f>CONCATENATE(Elevdata!AF39)</f>
        <v/>
      </c>
      <c r="AG44" s="135" t="str">
        <f>CONCATENATE(Elevdata!AG39)</f>
        <v/>
      </c>
      <c r="AH44" s="135" t="str">
        <f>CONCATENATE(Elevdata!AH39)</f>
        <v/>
      </c>
      <c r="AI44" s="135" t="str">
        <f>CONCATENATE(Elevdata!AI39)</f>
        <v/>
      </c>
      <c r="AJ44" s="135" t="str">
        <f>CONCATENATE(Elevdata!AJ39)</f>
        <v/>
      </c>
      <c r="AK44" s="135" t="str">
        <f>CONCATENATE(Elevdata!AK39)</f>
        <v/>
      </c>
      <c r="AL44" s="135" t="str">
        <f>CONCATENATE(Elevdata!AL39)</f>
        <v/>
      </c>
      <c r="AM44" s="135" t="str">
        <f>CONCATENATE(Elevdata!AM39)</f>
        <v/>
      </c>
      <c r="AN44" s="135" t="str">
        <f>CONCATENATE(Elevdata!AN39)</f>
        <v/>
      </c>
      <c r="AO44" s="135" t="str">
        <f>CONCATENATE(Elevdata!AO39)</f>
        <v/>
      </c>
      <c r="AP44" s="135" t="str">
        <f>CONCATENATE(Elevdata!AP39)</f>
        <v/>
      </c>
      <c r="AQ44" s="135" t="str">
        <f>CONCATENATE(Elevdata!AQ39)</f>
        <v/>
      </c>
      <c r="AR44" s="135" t="str">
        <f>CONCATENATE(Elevdata!AR39)</f>
        <v/>
      </c>
      <c r="AS44" s="135" t="str">
        <f>CONCATENATE(Elevdata!AS39)</f>
        <v/>
      </c>
      <c r="AT44" s="135" t="str">
        <f>CONCATENATE(Elevdata!AT39)</f>
        <v/>
      </c>
      <c r="AU44" s="135" t="str">
        <f>CONCATENATE(Elevdata!AU39)</f>
        <v/>
      </c>
      <c r="AV44" s="135" t="str">
        <f>CONCATENATE(Elevdata!AV39)</f>
        <v/>
      </c>
      <c r="AW44" s="135" t="str">
        <f>CONCATENATE(Elevdata!AW39)</f>
        <v/>
      </c>
      <c r="AX44" s="135" t="str">
        <f>CONCATENATE(Elevdata!AX39)</f>
        <v/>
      </c>
      <c r="AY44" s="135" t="str">
        <f>CONCATENATE(Elevdata!AY39)</f>
        <v/>
      </c>
      <c r="AZ44" s="135" t="str">
        <f>CONCATENATE(Elevdata!AZ39)</f>
        <v/>
      </c>
      <c r="BA44" s="135" t="str">
        <f>CONCATENATE(Elevdata!BA39)</f>
        <v/>
      </c>
      <c r="BB44" s="135" t="str">
        <f>CONCATENATE(Elevdata!BB39)</f>
        <v/>
      </c>
      <c r="BC44" s="135" t="str">
        <f>CONCATENATE(Elevdata!BC39)</f>
        <v/>
      </c>
      <c r="BD44" s="135" t="str">
        <f>CONCATENATE(Elevdata!BD39)</f>
        <v/>
      </c>
      <c r="BE44" s="135" t="str">
        <f>CONCATENATE(Elevdata!BE39)</f>
        <v/>
      </c>
      <c r="BF44" s="135" t="str">
        <f>CONCATENATE(Elevdata!BF39)</f>
        <v/>
      </c>
      <c r="BG44" s="135" t="str">
        <f>CONCATENATE(Elevdata!BG39)</f>
        <v/>
      </c>
      <c r="BH44" s="135" t="str">
        <f>CONCATENATE(Elevdata!BH39)</f>
        <v/>
      </c>
      <c r="BI44" s="135" t="str">
        <f>CONCATENATE(Elevdata!BI39)</f>
        <v/>
      </c>
      <c r="BJ44" s="135" t="str">
        <f>CONCATENATE(Elevdata!BJ39)</f>
        <v/>
      </c>
      <c r="BK44" s="135" t="str">
        <f>CONCATENATE(Elevdata!BK39)</f>
        <v/>
      </c>
      <c r="BL44" s="135" t="str">
        <f>CONCATENATE(Elevdata!BL39)</f>
        <v>F</v>
      </c>
      <c r="BM44" s="135" t="str">
        <f>CONCATENATE(Elevdata!BM39)</f>
        <v>X</v>
      </c>
      <c r="BN44" s="135" t="str">
        <f>CONCATENATE(Elevdata!BN39)</f>
        <v>X</v>
      </c>
      <c r="BO44" s="53"/>
      <c r="BP44" s="65"/>
    </row>
    <row r="45" spans="1:68" x14ac:dyDescent="0.25">
      <c r="A45" s="136" t="str">
        <f>CONCATENATE(Elevdata!A40)</f>
        <v/>
      </c>
      <c r="B45" s="137" t="str">
        <f>CONCATENATE(Elevdata!B40)</f>
        <v/>
      </c>
      <c r="C45" s="137" t="str">
        <f>CONCATENATE(Elevdata!C40)</f>
        <v/>
      </c>
      <c r="D45" s="137" t="str">
        <f>CONCATENATE(Elevdata!D40)</f>
        <v/>
      </c>
      <c r="E45" s="137" t="str">
        <f>CONCATENATE(Elevdata!E40)</f>
        <v/>
      </c>
      <c r="F45" s="137" t="str">
        <f>CONCATENATE(Elevdata!F40)</f>
        <v/>
      </c>
      <c r="G45" s="135" t="str">
        <f>CONCATENATE(Elevdata!G40)</f>
        <v/>
      </c>
      <c r="H45" s="135" t="str">
        <f>CONCATENATE(Elevdata!H40)</f>
        <v/>
      </c>
      <c r="I45" s="135" t="str">
        <f>CONCATENATE(Elevdata!I40)</f>
        <v/>
      </c>
      <c r="J45" s="135" t="str">
        <f>CONCATENATE(Elevdata!J40)</f>
        <v/>
      </c>
      <c r="K45" s="135" t="str">
        <f>CONCATENATE(Elevdata!K40)</f>
        <v/>
      </c>
      <c r="L45" s="135" t="str">
        <f>CONCATENATE(Elevdata!L40)</f>
        <v/>
      </c>
      <c r="M45" s="135" t="str">
        <f>CONCATENATE(Elevdata!M40)</f>
        <v/>
      </c>
      <c r="N45" s="135" t="str">
        <f>CONCATENATE(Elevdata!N40)</f>
        <v/>
      </c>
      <c r="O45" s="135" t="str">
        <f>CONCATENATE(Elevdata!O40)</f>
        <v/>
      </c>
      <c r="P45" s="135" t="str">
        <f>CONCATENATE(Elevdata!P40)</f>
        <v/>
      </c>
      <c r="Q45" s="135" t="str">
        <f>CONCATENATE(Elevdata!Q40)</f>
        <v/>
      </c>
      <c r="R45" s="135" t="str">
        <f>CONCATENATE(Elevdata!R40)</f>
        <v/>
      </c>
      <c r="S45" s="135" t="str">
        <f>CONCATENATE(Elevdata!S40)</f>
        <v/>
      </c>
      <c r="T45" s="135" t="str">
        <f>CONCATENATE(Elevdata!T40)</f>
        <v/>
      </c>
      <c r="U45" s="135" t="str">
        <f>CONCATENATE(Elevdata!U40)</f>
        <v/>
      </c>
      <c r="V45" s="135" t="str">
        <f>CONCATENATE(Elevdata!V40)</f>
        <v/>
      </c>
      <c r="W45" s="135" t="str">
        <f>CONCATENATE(Elevdata!W40)</f>
        <v/>
      </c>
      <c r="X45" s="135" t="str">
        <f>CONCATENATE(Elevdata!X40)</f>
        <v/>
      </c>
      <c r="Y45" s="135" t="str">
        <f>CONCATENATE(Elevdata!Y40)</f>
        <v/>
      </c>
      <c r="Z45" s="135" t="str">
        <f>CONCATENATE(Elevdata!Z40)</f>
        <v/>
      </c>
      <c r="AA45" s="135" t="str">
        <f>CONCATENATE(Elevdata!AA40)</f>
        <v/>
      </c>
      <c r="AB45" s="135" t="str">
        <f>CONCATENATE(Elevdata!AB40)</f>
        <v/>
      </c>
      <c r="AC45" s="135" t="str">
        <f>CONCATENATE(Elevdata!AC40)</f>
        <v/>
      </c>
      <c r="AD45" s="135" t="str">
        <f>CONCATENATE(Elevdata!AD40)</f>
        <v/>
      </c>
      <c r="AE45" s="135" t="str">
        <f>CONCATENATE(Elevdata!AE40)</f>
        <v/>
      </c>
      <c r="AF45" s="135" t="str">
        <f>CONCATENATE(Elevdata!AF40)</f>
        <v/>
      </c>
      <c r="AG45" s="135" t="str">
        <f>CONCATENATE(Elevdata!AG40)</f>
        <v/>
      </c>
      <c r="AH45" s="135" t="str">
        <f>CONCATENATE(Elevdata!AH40)</f>
        <v/>
      </c>
      <c r="AI45" s="135" t="str">
        <f>CONCATENATE(Elevdata!AI40)</f>
        <v/>
      </c>
      <c r="AJ45" s="135" t="str">
        <f>CONCATENATE(Elevdata!AJ40)</f>
        <v/>
      </c>
      <c r="AK45" s="135" t="str">
        <f>CONCATENATE(Elevdata!AK40)</f>
        <v/>
      </c>
      <c r="AL45" s="135" t="str">
        <f>CONCATENATE(Elevdata!AL40)</f>
        <v/>
      </c>
      <c r="AM45" s="135" t="str">
        <f>CONCATENATE(Elevdata!AM40)</f>
        <v/>
      </c>
      <c r="AN45" s="135" t="str">
        <f>CONCATENATE(Elevdata!AN40)</f>
        <v/>
      </c>
      <c r="AO45" s="135" t="str">
        <f>CONCATENATE(Elevdata!AO40)</f>
        <v/>
      </c>
      <c r="AP45" s="135" t="str">
        <f>CONCATENATE(Elevdata!AP40)</f>
        <v/>
      </c>
      <c r="AQ45" s="135" t="str">
        <f>CONCATENATE(Elevdata!AQ40)</f>
        <v/>
      </c>
      <c r="AR45" s="135" t="str">
        <f>CONCATENATE(Elevdata!AR40)</f>
        <v/>
      </c>
      <c r="AS45" s="135" t="str">
        <f>CONCATENATE(Elevdata!AS40)</f>
        <v/>
      </c>
      <c r="AT45" s="135" t="str">
        <f>CONCATENATE(Elevdata!AT40)</f>
        <v/>
      </c>
      <c r="AU45" s="135" t="str">
        <f>CONCATENATE(Elevdata!AU40)</f>
        <v/>
      </c>
      <c r="AV45" s="135" t="str">
        <f>CONCATENATE(Elevdata!AV40)</f>
        <v/>
      </c>
      <c r="AW45" s="135" t="str">
        <f>CONCATENATE(Elevdata!AW40)</f>
        <v/>
      </c>
      <c r="AX45" s="135" t="str">
        <f>CONCATENATE(Elevdata!AX40)</f>
        <v/>
      </c>
      <c r="AY45" s="135" t="str">
        <f>CONCATENATE(Elevdata!AY40)</f>
        <v/>
      </c>
      <c r="AZ45" s="135" t="str">
        <f>CONCATENATE(Elevdata!AZ40)</f>
        <v/>
      </c>
      <c r="BA45" s="135" t="str">
        <f>CONCATENATE(Elevdata!BA40)</f>
        <v/>
      </c>
      <c r="BB45" s="135" t="str">
        <f>CONCATENATE(Elevdata!BB40)</f>
        <v/>
      </c>
      <c r="BC45" s="135" t="str">
        <f>CONCATENATE(Elevdata!BC40)</f>
        <v/>
      </c>
      <c r="BD45" s="135" t="str">
        <f>CONCATENATE(Elevdata!BD40)</f>
        <v/>
      </c>
      <c r="BE45" s="135" t="str">
        <f>CONCATENATE(Elevdata!BE40)</f>
        <v/>
      </c>
      <c r="BF45" s="135" t="str">
        <f>CONCATENATE(Elevdata!BF40)</f>
        <v/>
      </c>
      <c r="BG45" s="135" t="str">
        <f>CONCATENATE(Elevdata!BG40)</f>
        <v/>
      </c>
      <c r="BH45" s="135" t="str">
        <f>CONCATENATE(Elevdata!BH40)</f>
        <v/>
      </c>
      <c r="BI45" s="135" t="str">
        <f>CONCATENATE(Elevdata!BI40)</f>
        <v/>
      </c>
      <c r="BJ45" s="135" t="str">
        <f>CONCATENATE(Elevdata!BJ40)</f>
        <v/>
      </c>
      <c r="BK45" s="135" t="str">
        <f>CONCATENATE(Elevdata!BK40)</f>
        <v/>
      </c>
      <c r="BL45" s="135" t="str">
        <f>CONCATENATE(Elevdata!BL40)</f>
        <v>F</v>
      </c>
      <c r="BM45" s="135" t="str">
        <f>CONCATENATE(Elevdata!BM40)</f>
        <v>X</v>
      </c>
      <c r="BN45" s="135" t="str">
        <f>CONCATENATE(Elevdata!BN40)</f>
        <v>X</v>
      </c>
      <c r="BO45" s="53"/>
      <c r="BP45" s="65"/>
    </row>
    <row r="46" spans="1:68" x14ac:dyDescent="0.25">
      <c r="A46" s="136" t="str">
        <f>CONCATENATE(Elevdata!A41)</f>
        <v/>
      </c>
      <c r="B46" s="137" t="str">
        <f>CONCATENATE(Elevdata!B41)</f>
        <v/>
      </c>
      <c r="C46" s="137" t="str">
        <f>CONCATENATE(Elevdata!C41)</f>
        <v/>
      </c>
      <c r="D46" s="137" t="str">
        <f>CONCATENATE(Elevdata!D41)</f>
        <v/>
      </c>
      <c r="E46" s="137" t="str">
        <f>CONCATENATE(Elevdata!E41)</f>
        <v/>
      </c>
      <c r="F46" s="137" t="str">
        <f>CONCATENATE(Elevdata!F41)</f>
        <v/>
      </c>
      <c r="G46" s="135" t="str">
        <f>CONCATENATE(Elevdata!G41)</f>
        <v/>
      </c>
      <c r="H46" s="135" t="str">
        <f>CONCATENATE(Elevdata!H41)</f>
        <v/>
      </c>
      <c r="I46" s="135" t="str">
        <f>CONCATENATE(Elevdata!I41)</f>
        <v/>
      </c>
      <c r="J46" s="135" t="str">
        <f>CONCATENATE(Elevdata!J41)</f>
        <v/>
      </c>
      <c r="K46" s="135" t="str">
        <f>CONCATENATE(Elevdata!K41)</f>
        <v/>
      </c>
      <c r="L46" s="135" t="str">
        <f>CONCATENATE(Elevdata!L41)</f>
        <v/>
      </c>
      <c r="M46" s="135" t="str">
        <f>CONCATENATE(Elevdata!M41)</f>
        <v/>
      </c>
      <c r="N46" s="135" t="str">
        <f>CONCATENATE(Elevdata!N41)</f>
        <v/>
      </c>
      <c r="O46" s="135" t="str">
        <f>CONCATENATE(Elevdata!O41)</f>
        <v/>
      </c>
      <c r="P46" s="135" t="str">
        <f>CONCATENATE(Elevdata!P41)</f>
        <v/>
      </c>
      <c r="Q46" s="135" t="str">
        <f>CONCATENATE(Elevdata!Q41)</f>
        <v/>
      </c>
      <c r="R46" s="135" t="str">
        <f>CONCATENATE(Elevdata!R41)</f>
        <v/>
      </c>
      <c r="S46" s="135" t="str">
        <f>CONCATENATE(Elevdata!S41)</f>
        <v/>
      </c>
      <c r="T46" s="135" t="str">
        <f>CONCATENATE(Elevdata!T41)</f>
        <v/>
      </c>
      <c r="U46" s="135" t="str">
        <f>CONCATENATE(Elevdata!U41)</f>
        <v/>
      </c>
      <c r="V46" s="135" t="str">
        <f>CONCATENATE(Elevdata!V41)</f>
        <v/>
      </c>
      <c r="W46" s="135" t="str">
        <f>CONCATENATE(Elevdata!W41)</f>
        <v/>
      </c>
      <c r="X46" s="135" t="str">
        <f>CONCATENATE(Elevdata!X41)</f>
        <v/>
      </c>
      <c r="Y46" s="135" t="str">
        <f>CONCATENATE(Elevdata!Y41)</f>
        <v/>
      </c>
      <c r="Z46" s="135" t="str">
        <f>CONCATENATE(Elevdata!Z41)</f>
        <v/>
      </c>
      <c r="AA46" s="135" t="str">
        <f>CONCATENATE(Elevdata!AA41)</f>
        <v/>
      </c>
      <c r="AB46" s="135" t="str">
        <f>CONCATENATE(Elevdata!AB41)</f>
        <v/>
      </c>
      <c r="AC46" s="135" t="str">
        <f>CONCATENATE(Elevdata!AC41)</f>
        <v/>
      </c>
      <c r="AD46" s="135" t="str">
        <f>CONCATENATE(Elevdata!AD41)</f>
        <v/>
      </c>
      <c r="AE46" s="135" t="str">
        <f>CONCATENATE(Elevdata!AE41)</f>
        <v/>
      </c>
      <c r="AF46" s="135" t="str">
        <f>CONCATENATE(Elevdata!AF41)</f>
        <v/>
      </c>
      <c r="AG46" s="135" t="str">
        <f>CONCATENATE(Elevdata!AG41)</f>
        <v/>
      </c>
      <c r="AH46" s="135" t="str">
        <f>CONCATENATE(Elevdata!AH41)</f>
        <v/>
      </c>
      <c r="AI46" s="135" t="str">
        <f>CONCATENATE(Elevdata!AI41)</f>
        <v/>
      </c>
      <c r="AJ46" s="135" t="str">
        <f>CONCATENATE(Elevdata!AJ41)</f>
        <v/>
      </c>
      <c r="AK46" s="135" t="str">
        <f>CONCATENATE(Elevdata!AK41)</f>
        <v/>
      </c>
      <c r="AL46" s="135" t="str">
        <f>CONCATENATE(Elevdata!AL41)</f>
        <v/>
      </c>
      <c r="AM46" s="135" t="str">
        <f>CONCATENATE(Elevdata!AM41)</f>
        <v/>
      </c>
      <c r="AN46" s="135" t="str">
        <f>CONCATENATE(Elevdata!AN41)</f>
        <v/>
      </c>
      <c r="AO46" s="135" t="str">
        <f>CONCATENATE(Elevdata!AO41)</f>
        <v/>
      </c>
      <c r="AP46" s="135" t="str">
        <f>CONCATENATE(Elevdata!AP41)</f>
        <v/>
      </c>
      <c r="AQ46" s="135" t="str">
        <f>CONCATENATE(Elevdata!AQ41)</f>
        <v/>
      </c>
      <c r="AR46" s="135" t="str">
        <f>CONCATENATE(Elevdata!AR41)</f>
        <v/>
      </c>
      <c r="AS46" s="135" t="str">
        <f>CONCATENATE(Elevdata!AS41)</f>
        <v/>
      </c>
      <c r="AT46" s="135" t="str">
        <f>CONCATENATE(Elevdata!AT41)</f>
        <v/>
      </c>
      <c r="AU46" s="135" t="str">
        <f>CONCATENATE(Elevdata!AU41)</f>
        <v/>
      </c>
      <c r="AV46" s="135" t="str">
        <f>CONCATENATE(Elevdata!AV41)</f>
        <v/>
      </c>
      <c r="AW46" s="135" t="str">
        <f>CONCATENATE(Elevdata!AW41)</f>
        <v/>
      </c>
      <c r="AX46" s="135" t="str">
        <f>CONCATENATE(Elevdata!AX41)</f>
        <v/>
      </c>
      <c r="AY46" s="135" t="str">
        <f>CONCATENATE(Elevdata!AY41)</f>
        <v/>
      </c>
      <c r="AZ46" s="135" t="str">
        <f>CONCATENATE(Elevdata!AZ41)</f>
        <v/>
      </c>
      <c r="BA46" s="135" t="str">
        <f>CONCATENATE(Elevdata!BA41)</f>
        <v/>
      </c>
      <c r="BB46" s="135" t="str">
        <f>CONCATENATE(Elevdata!BB41)</f>
        <v/>
      </c>
      <c r="BC46" s="135" t="str">
        <f>CONCATENATE(Elevdata!BC41)</f>
        <v/>
      </c>
      <c r="BD46" s="135" t="str">
        <f>CONCATENATE(Elevdata!BD41)</f>
        <v/>
      </c>
      <c r="BE46" s="135" t="str">
        <f>CONCATENATE(Elevdata!BE41)</f>
        <v/>
      </c>
      <c r="BF46" s="135" t="str">
        <f>CONCATENATE(Elevdata!BF41)</f>
        <v/>
      </c>
      <c r="BG46" s="135" t="str">
        <f>CONCATENATE(Elevdata!BG41)</f>
        <v/>
      </c>
      <c r="BH46" s="135" t="str">
        <f>CONCATENATE(Elevdata!BH41)</f>
        <v/>
      </c>
      <c r="BI46" s="135" t="str">
        <f>CONCATENATE(Elevdata!BI41)</f>
        <v/>
      </c>
      <c r="BJ46" s="135" t="str">
        <f>CONCATENATE(Elevdata!BJ41)</f>
        <v/>
      </c>
      <c r="BK46" s="135" t="str">
        <f>CONCATENATE(Elevdata!BK41)</f>
        <v/>
      </c>
      <c r="BL46" s="135" t="str">
        <f>CONCATENATE(Elevdata!BL41)</f>
        <v>F</v>
      </c>
      <c r="BM46" s="135" t="str">
        <f>CONCATENATE(Elevdata!BM41)</f>
        <v>X</v>
      </c>
      <c r="BN46" s="135" t="str">
        <f>CONCATENATE(Elevdata!BN41)</f>
        <v>X</v>
      </c>
      <c r="BO46" s="53"/>
      <c r="BP46" s="65"/>
    </row>
    <row r="47" spans="1:68" x14ac:dyDescent="0.25">
      <c r="A47" s="136" t="str">
        <f>CONCATENATE(Elevdata!A42)</f>
        <v/>
      </c>
      <c r="B47" s="137" t="str">
        <f>CONCATENATE(Elevdata!B42)</f>
        <v/>
      </c>
      <c r="C47" s="137" t="str">
        <f>CONCATENATE(Elevdata!C42)</f>
        <v/>
      </c>
      <c r="D47" s="137" t="str">
        <f>CONCATENATE(Elevdata!D42)</f>
        <v/>
      </c>
      <c r="E47" s="137" t="str">
        <f>CONCATENATE(Elevdata!E42)</f>
        <v/>
      </c>
      <c r="F47" s="137" t="str">
        <f>CONCATENATE(Elevdata!F42)</f>
        <v/>
      </c>
      <c r="G47" s="135" t="str">
        <f>CONCATENATE(Elevdata!G42)</f>
        <v/>
      </c>
      <c r="H47" s="135" t="str">
        <f>CONCATENATE(Elevdata!H42)</f>
        <v/>
      </c>
      <c r="I47" s="135" t="str">
        <f>CONCATENATE(Elevdata!I42)</f>
        <v/>
      </c>
      <c r="J47" s="135" t="str">
        <f>CONCATENATE(Elevdata!J42)</f>
        <v/>
      </c>
      <c r="K47" s="135" t="str">
        <f>CONCATENATE(Elevdata!K42)</f>
        <v/>
      </c>
      <c r="L47" s="135" t="str">
        <f>CONCATENATE(Elevdata!L42)</f>
        <v/>
      </c>
      <c r="M47" s="135" t="str">
        <f>CONCATENATE(Elevdata!M42)</f>
        <v/>
      </c>
      <c r="N47" s="135" t="str">
        <f>CONCATENATE(Elevdata!N42)</f>
        <v/>
      </c>
      <c r="O47" s="135" t="str">
        <f>CONCATENATE(Elevdata!O42)</f>
        <v/>
      </c>
      <c r="P47" s="135" t="str">
        <f>CONCATENATE(Elevdata!P42)</f>
        <v/>
      </c>
      <c r="Q47" s="135" t="str">
        <f>CONCATENATE(Elevdata!Q42)</f>
        <v/>
      </c>
      <c r="R47" s="135" t="str">
        <f>CONCATENATE(Elevdata!R42)</f>
        <v/>
      </c>
      <c r="S47" s="135" t="str">
        <f>CONCATENATE(Elevdata!S42)</f>
        <v/>
      </c>
      <c r="T47" s="135" t="str">
        <f>CONCATENATE(Elevdata!T42)</f>
        <v/>
      </c>
      <c r="U47" s="135" t="str">
        <f>CONCATENATE(Elevdata!U42)</f>
        <v/>
      </c>
      <c r="V47" s="135" t="str">
        <f>CONCATENATE(Elevdata!V42)</f>
        <v/>
      </c>
      <c r="W47" s="135" t="str">
        <f>CONCATENATE(Elevdata!W42)</f>
        <v/>
      </c>
      <c r="X47" s="135" t="str">
        <f>CONCATENATE(Elevdata!X42)</f>
        <v/>
      </c>
      <c r="Y47" s="135" t="str">
        <f>CONCATENATE(Elevdata!Y42)</f>
        <v/>
      </c>
      <c r="Z47" s="135" t="str">
        <f>CONCATENATE(Elevdata!Z42)</f>
        <v/>
      </c>
      <c r="AA47" s="135" t="str">
        <f>CONCATENATE(Elevdata!AA42)</f>
        <v/>
      </c>
      <c r="AB47" s="135" t="str">
        <f>CONCATENATE(Elevdata!AB42)</f>
        <v/>
      </c>
      <c r="AC47" s="135" t="str">
        <f>CONCATENATE(Elevdata!AC42)</f>
        <v/>
      </c>
      <c r="AD47" s="135" t="str">
        <f>CONCATENATE(Elevdata!AD42)</f>
        <v/>
      </c>
      <c r="AE47" s="135" t="str">
        <f>CONCATENATE(Elevdata!AE42)</f>
        <v/>
      </c>
      <c r="AF47" s="135" t="str">
        <f>CONCATENATE(Elevdata!AF42)</f>
        <v/>
      </c>
      <c r="AG47" s="135" t="str">
        <f>CONCATENATE(Elevdata!AG42)</f>
        <v/>
      </c>
      <c r="AH47" s="135" t="str">
        <f>CONCATENATE(Elevdata!AH42)</f>
        <v/>
      </c>
      <c r="AI47" s="135" t="str">
        <f>CONCATENATE(Elevdata!AI42)</f>
        <v/>
      </c>
      <c r="AJ47" s="135" t="str">
        <f>CONCATENATE(Elevdata!AJ42)</f>
        <v/>
      </c>
      <c r="AK47" s="135" t="str">
        <f>CONCATENATE(Elevdata!AK42)</f>
        <v/>
      </c>
      <c r="AL47" s="135" t="str">
        <f>CONCATENATE(Elevdata!AL42)</f>
        <v/>
      </c>
      <c r="AM47" s="135" t="str">
        <f>CONCATENATE(Elevdata!AM42)</f>
        <v/>
      </c>
      <c r="AN47" s="135" t="str">
        <f>CONCATENATE(Elevdata!AN42)</f>
        <v/>
      </c>
      <c r="AO47" s="135" t="str">
        <f>CONCATENATE(Elevdata!AO42)</f>
        <v/>
      </c>
      <c r="AP47" s="135" t="str">
        <f>CONCATENATE(Elevdata!AP42)</f>
        <v/>
      </c>
      <c r="AQ47" s="135" t="str">
        <f>CONCATENATE(Elevdata!AQ42)</f>
        <v/>
      </c>
      <c r="AR47" s="135" t="str">
        <f>CONCATENATE(Elevdata!AR42)</f>
        <v/>
      </c>
      <c r="AS47" s="135" t="str">
        <f>CONCATENATE(Elevdata!AS42)</f>
        <v/>
      </c>
      <c r="AT47" s="135" t="str">
        <f>CONCATENATE(Elevdata!AT42)</f>
        <v/>
      </c>
      <c r="AU47" s="135" t="str">
        <f>CONCATENATE(Elevdata!AU42)</f>
        <v/>
      </c>
      <c r="AV47" s="135" t="str">
        <f>CONCATENATE(Elevdata!AV42)</f>
        <v/>
      </c>
      <c r="AW47" s="135" t="str">
        <f>CONCATENATE(Elevdata!AW42)</f>
        <v/>
      </c>
      <c r="AX47" s="135" t="str">
        <f>CONCATENATE(Elevdata!AX42)</f>
        <v/>
      </c>
      <c r="AY47" s="135" t="str">
        <f>CONCATENATE(Elevdata!AY42)</f>
        <v/>
      </c>
      <c r="AZ47" s="135" t="str">
        <f>CONCATENATE(Elevdata!AZ42)</f>
        <v/>
      </c>
      <c r="BA47" s="135" t="str">
        <f>CONCATENATE(Elevdata!BA42)</f>
        <v/>
      </c>
      <c r="BB47" s="135" t="str">
        <f>CONCATENATE(Elevdata!BB42)</f>
        <v/>
      </c>
      <c r="BC47" s="135" t="str">
        <f>CONCATENATE(Elevdata!BC42)</f>
        <v/>
      </c>
      <c r="BD47" s="135" t="str">
        <f>CONCATENATE(Elevdata!BD42)</f>
        <v/>
      </c>
      <c r="BE47" s="135" t="str">
        <f>CONCATENATE(Elevdata!BE42)</f>
        <v/>
      </c>
      <c r="BF47" s="135" t="str">
        <f>CONCATENATE(Elevdata!BF42)</f>
        <v/>
      </c>
      <c r="BG47" s="135" t="str">
        <f>CONCATENATE(Elevdata!BG42)</f>
        <v/>
      </c>
      <c r="BH47" s="135" t="str">
        <f>CONCATENATE(Elevdata!BH42)</f>
        <v/>
      </c>
      <c r="BI47" s="135" t="str">
        <f>CONCATENATE(Elevdata!BI42)</f>
        <v/>
      </c>
      <c r="BJ47" s="135" t="str">
        <f>CONCATENATE(Elevdata!BJ42)</f>
        <v/>
      </c>
      <c r="BK47" s="135" t="str">
        <f>CONCATENATE(Elevdata!BK42)</f>
        <v/>
      </c>
      <c r="BL47" s="135" t="str">
        <f>CONCATENATE(Elevdata!BL42)</f>
        <v>F</v>
      </c>
      <c r="BM47" s="135" t="str">
        <f>CONCATENATE(Elevdata!BM42)</f>
        <v>X</v>
      </c>
      <c r="BN47" s="135" t="str">
        <f>CONCATENATE(Elevdata!BN42)</f>
        <v>X</v>
      </c>
      <c r="BO47" s="53"/>
      <c r="BP47" s="65"/>
    </row>
    <row r="48" spans="1:68" x14ac:dyDescent="0.25">
      <c r="A48" s="136" t="str">
        <f>CONCATENATE(Elevdata!A43)</f>
        <v/>
      </c>
      <c r="B48" s="137" t="str">
        <f>CONCATENATE(Elevdata!B43)</f>
        <v/>
      </c>
      <c r="C48" s="137" t="str">
        <f>CONCATENATE(Elevdata!C43)</f>
        <v/>
      </c>
      <c r="D48" s="137" t="str">
        <f>CONCATENATE(Elevdata!D43)</f>
        <v/>
      </c>
      <c r="E48" s="137" t="str">
        <f>CONCATENATE(Elevdata!E43)</f>
        <v/>
      </c>
      <c r="F48" s="137" t="str">
        <f>CONCATENATE(Elevdata!F43)</f>
        <v/>
      </c>
      <c r="G48" s="135" t="str">
        <f>CONCATENATE(Elevdata!G43)</f>
        <v/>
      </c>
      <c r="H48" s="135" t="str">
        <f>CONCATENATE(Elevdata!H43)</f>
        <v/>
      </c>
      <c r="I48" s="135" t="str">
        <f>CONCATENATE(Elevdata!I43)</f>
        <v/>
      </c>
      <c r="J48" s="135" t="str">
        <f>CONCATENATE(Elevdata!J43)</f>
        <v/>
      </c>
      <c r="K48" s="135" t="str">
        <f>CONCATENATE(Elevdata!K43)</f>
        <v/>
      </c>
      <c r="L48" s="135" t="str">
        <f>CONCATENATE(Elevdata!L43)</f>
        <v/>
      </c>
      <c r="M48" s="135" t="str">
        <f>CONCATENATE(Elevdata!M43)</f>
        <v/>
      </c>
      <c r="N48" s="135" t="str">
        <f>CONCATENATE(Elevdata!N43)</f>
        <v/>
      </c>
      <c r="O48" s="135" t="str">
        <f>CONCATENATE(Elevdata!O43)</f>
        <v/>
      </c>
      <c r="P48" s="135" t="str">
        <f>CONCATENATE(Elevdata!P43)</f>
        <v/>
      </c>
      <c r="Q48" s="135" t="str">
        <f>CONCATENATE(Elevdata!Q43)</f>
        <v/>
      </c>
      <c r="R48" s="135" t="str">
        <f>CONCATENATE(Elevdata!R43)</f>
        <v/>
      </c>
      <c r="S48" s="135" t="str">
        <f>CONCATENATE(Elevdata!S43)</f>
        <v/>
      </c>
      <c r="T48" s="135" t="str">
        <f>CONCATENATE(Elevdata!T43)</f>
        <v/>
      </c>
      <c r="U48" s="135" t="str">
        <f>CONCATENATE(Elevdata!U43)</f>
        <v/>
      </c>
      <c r="V48" s="135" t="str">
        <f>CONCATENATE(Elevdata!V43)</f>
        <v/>
      </c>
      <c r="W48" s="135" t="str">
        <f>CONCATENATE(Elevdata!W43)</f>
        <v/>
      </c>
      <c r="X48" s="135" t="str">
        <f>CONCATENATE(Elevdata!X43)</f>
        <v/>
      </c>
      <c r="Y48" s="135" t="str">
        <f>CONCATENATE(Elevdata!Y43)</f>
        <v/>
      </c>
      <c r="Z48" s="135" t="str">
        <f>CONCATENATE(Elevdata!Z43)</f>
        <v/>
      </c>
      <c r="AA48" s="135" t="str">
        <f>CONCATENATE(Elevdata!AA43)</f>
        <v/>
      </c>
      <c r="AB48" s="135" t="str">
        <f>CONCATENATE(Elevdata!AB43)</f>
        <v/>
      </c>
      <c r="AC48" s="135" t="str">
        <f>CONCATENATE(Elevdata!AC43)</f>
        <v/>
      </c>
      <c r="AD48" s="135" t="str">
        <f>CONCATENATE(Elevdata!AD43)</f>
        <v/>
      </c>
      <c r="AE48" s="135" t="str">
        <f>CONCATENATE(Elevdata!AE43)</f>
        <v/>
      </c>
      <c r="AF48" s="135" t="str">
        <f>CONCATENATE(Elevdata!AF43)</f>
        <v/>
      </c>
      <c r="AG48" s="135" t="str">
        <f>CONCATENATE(Elevdata!AG43)</f>
        <v/>
      </c>
      <c r="AH48" s="135" t="str">
        <f>CONCATENATE(Elevdata!AH43)</f>
        <v/>
      </c>
      <c r="AI48" s="135" t="str">
        <f>CONCATENATE(Elevdata!AI43)</f>
        <v/>
      </c>
      <c r="AJ48" s="135" t="str">
        <f>CONCATENATE(Elevdata!AJ43)</f>
        <v/>
      </c>
      <c r="AK48" s="135" t="str">
        <f>CONCATENATE(Elevdata!AK43)</f>
        <v/>
      </c>
      <c r="AL48" s="135" t="str">
        <f>CONCATENATE(Elevdata!AL43)</f>
        <v/>
      </c>
      <c r="AM48" s="135" t="str">
        <f>CONCATENATE(Elevdata!AM43)</f>
        <v/>
      </c>
      <c r="AN48" s="135" t="str">
        <f>CONCATENATE(Elevdata!AN43)</f>
        <v/>
      </c>
      <c r="AO48" s="135" t="str">
        <f>CONCATENATE(Elevdata!AO43)</f>
        <v/>
      </c>
      <c r="AP48" s="135" t="str">
        <f>CONCATENATE(Elevdata!AP43)</f>
        <v/>
      </c>
      <c r="AQ48" s="135" t="str">
        <f>CONCATENATE(Elevdata!AQ43)</f>
        <v/>
      </c>
      <c r="AR48" s="135" t="str">
        <f>CONCATENATE(Elevdata!AR43)</f>
        <v/>
      </c>
      <c r="AS48" s="135" t="str">
        <f>CONCATENATE(Elevdata!AS43)</f>
        <v/>
      </c>
      <c r="AT48" s="135" t="str">
        <f>CONCATENATE(Elevdata!AT43)</f>
        <v/>
      </c>
      <c r="AU48" s="135" t="str">
        <f>CONCATENATE(Elevdata!AU43)</f>
        <v/>
      </c>
      <c r="AV48" s="135" t="str">
        <f>CONCATENATE(Elevdata!AV43)</f>
        <v/>
      </c>
      <c r="AW48" s="135" t="str">
        <f>CONCATENATE(Elevdata!AW43)</f>
        <v/>
      </c>
      <c r="AX48" s="135" t="str">
        <f>CONCATENATE(Elevdata!AX43)</f>
        <v/>
      </c>
      <c r="AY48" s="135" t="str">
        <f>CONCATENATE(Elevdata!AY43)</f>
        <v/>
      </c>
      <c r="AZ48" s="135" t="str">
        <f>CONCATENATE(Elevdata!AZ43)</f>
        <v/>
      </c>
      <c r="BA48" s="135" t="str">
        <f>CONCATENATE(Elevdata!BA43)</f>
        <v/>
      </c>
      <c r="BB48" s="135" t="str">
        <f>CONCATENATE(Elevdata!BB43)</f>
        <v/>
      </c>
      <c r="BC48" s="135" t="str">
        <f>CONCATENATE(Elevdata!BC43)</f>
        <v/>
      </c>
      <c r="BD48" s="135" t="str">
        <f>CONCATENATE(Elevdata!BD43)</f>
        <v/>
      </c>
      <c r="BE48" s="135" t="str">
        <f>CONCATENATE(Elevdata!BE43)</f>
        <v/>
      </c>
      <c r="BF48" s="135" t="str">
        <f>CONCATENATE(Elevdata!BF43)</f>
        <v/>
      </c>
      <c r="BG48" s="135" t="str">
        <f>CONCATENATE(Elevdata!BG43)</f>
        <v/>
      </c>
      <c r="BH48" s="135" t="str">
        <f>CONCATENATE(Elevdata!BH43)</f>
        <v/>
      </c>
      <c r="BI48" s="135" t="str">
        <f>CONCATENATE(Elevdata!BI43)</f>
        <v/>
      </c>
      <c r="BJ48" s="135" t="str">
        <f>CONCATENATE(Elevdata!BJ43)</f>
        <v/>
      </c>
      <c r="BK48" s="135" t="str">
        <f>CONCATENATE(Elevdata!BK43)</f>
        <v/>
      </c>
      <c r="BL48" s="135" t="str">
        <f>CONCATENATE(Elevdata!BL43)</f>
        <v>F</v>
      </c>
      <c r="BM48" s="135" t="str">
        <f>CONCATENATE(Elevdata!BM43)</f>
        <v>X</v>
      </c>
      <c r="BN48" s="135" t="str">
        <f>CONCATENATE(Elevdata!BN43)</f>
        <v>X</v>
      </c>
      <c r="BO48" s="53"/>
      <c r="BP48" s="65"/>
    </row>
    <row r="49" spans="67:68" x14ac:dyDescent="0.25">
      <c r="BO49" s="53"/>
      <c r="BP49" s="65"/>
    </row>
    <row r="50" spans="67:68" x14ac:dyDescent="0.25">
      <c r="BP50" s="65"/>
    </row>
    <row r="51" spans="67:68" x14ac:dyDescent="0.25">
      <c r="BP51" s="65"/>
    </row>
    <row r="52" spans="67:68" x14ac:dyDescent="0.25">
      <c r="BP52" s="65"/>
    </row>
    <row r="53" spans="67:68" x14ac:dyDescent="0.25">
      <c r="BP53" s="65"/>
    </row>
    <row r="54" spans="67:68" x14ac:dyDescent="0.25">
      <c r="BP54" s="65"/>
    </row>
    <row r="55" spans="67:68" x14ac:dyDescent="0.25">
      <c r="BP55" s="65"/>
    </row>
    <row r="56" spans="67:68" x14ac:dyDescent="0.25">
      <c r="BP56" s="65"/>
    </row>
    <row r="57" spans="67:68" x14ac:dyDescent="0.25">
      <c r="BP57" s="65"/>
    </row>
    <row r="58" spans="67:68" x14ac:dyDescent="0.25">
      <c r="BP58" s="65"/>
    </row>
    <row r="59" spans="67:68" x14ac:dyDescent="0.25">
      <c r="BP59" s="65"/>
    </row>
    <row r="60" spans="67:68" x14ac:dyDescent="0.25">
      <c r="BP60" s="65"/>
    </row>
    <row r="61" spans="67:68" x14ac:dyDescent="0.25">
      <c r="BP61" s="65"/>
    </row>
    <row r="62" spans="67:68" x14ac:dyDescent="0.25">
      <c r="BP62" s="65"/>
    </row>
    <row r="63" spans="67:68" x14ac:dyDescent="0.25">
      <c r="BP63" s="65"/>
    </row>
    <row r="64" spans="67:68" x14ac:dyDescent="0.25">
      <c r="BP64" s="65"/>
    </row>
    <row r="65" spans="68:68" x14ac:dyDescent="0.25">
      <c r="BP65" s="65"/>
    </row>
    <row r="66" spans="68:68" x14ac:dyDescent="0.25">
      <c r="BP66" s="65"/>
    </row>
    <row r="67" spans="68:68" x14ac:dyDescent="0.25">
      <c r="BP67" s="65"/>
    </row>
    <row r="68" spans="68:68" x14ac:dyDescent="0.25">
      <c r="BP68" s="65"/>
    </row>
    <row r="69" spans="68:68" x14ac:dyDescent="0.25">
      <c r="BP69" s="65"/>
    </row>
    <row r="70" spans="68:68" x14ac:dyDescent="0.25">
      <c r="BP70" s="65"/>
    </row>
    <row r="71" spans="68:68" x14ac:dyDescent="0.25">
      <c r="BP71" s="65"/>
    </row>
    <row r="72" spans="68:68" x14ac:dyDescent="0.25">
      <c r="BP72" s="65"/>
    </row>
    <row r="73" spans="68:68" x14ac:dyDescent="0.25">
      <c r="BP73" s="65"/>
    </row>
    <row r="74" spans="68:68" x14ac:dyDescent="0.25">
      <c r="BP74" s="65"/>
    </row>
    <row r="75" spans="68:68" x14ac:dyDescent="0.25">
      <c r="BP75" s="65"/>
    </row>
    <row r="76" spans="68:68" x14ac:dyDescent="0.25">
      <c r="BP76" s="65"/>
    </row>
    <row r="77" spans="68:68" x14ac:dyDescent="0.25">
      <c r="BP77" s="65"/>
    </row>
    <row r="78" spans="68:68" x14ac:dyDescent="0.25">
      <c r="BP78" s="65"/>
    </row>
    <row r="79" spans="68:68" x14ac:dyDescent="0.25">
      <c r="BP79" s="65"/>
    </row>
    <row r="80" spans="68:68" x14ac:dyDescent="0.25">
      <c r="BP80" s="65"/>
    </row>
    <row r="81" spans="68:68" x14ac:dyDescent="0.25">
      <c r="BP81" s="65"/>
    </row>
    <row r="82" spans="68:68" x14ac:dyDescent="0.25">
      <c r="BP82" s="65"/>
    </row>
    <row r="83" spans="68:68" x14ac:dyDescent="0.25">
      <c r="BP83" s="65"/>
    </row>
    <row r="84" spans="68:68" x14ac:dyDescent="0.25">
      <c r="BP84" s="65"/>
    </row>
    <row r="85" spans="68:68" x14ac:dyDescent="0.25">
      <c r="BP85" s="65"/>
    </row>
    <row r="86" spans="68:68" x14ac:dyDescent="0.25">
      <c r="BP86" s="65"/>
    </row>
    <row r="87" spans="68:68" x14ac:dyDescent="0.25">
      <c r="BP87" s="65"/>
    </row>
    <row r="88" spans="68:68" x14ac:dyDescent="0.25">
      <c r="BP88" s="65"/>
    </row>
    <row r="89" spans="68:68" x14ac:dyDescent="0.25">
      <c r="BP89" s="65"/>
    </row>
    <row r="90" spans="68:68" x14ac:dyDescent="0.25">
      <c r="BP90" s="65"/>
    </row>
    <row r="91" spans="68:68" x14ac:dyDescent="0.25">
      <c r="BP91" s="65"/>
    </row>
    <row r="92" spans="68:68" x14ac:dyDescent="0.25">
      <c r="BP92" s="65"/>
    </row>
    <row r="93" spans="68:68" x14ac:dyDescent="0.25">
      <c r="BP93" s="65"/>
    </row>
    <row r="94" spans="68:68" x14ac:dyDescent="0.25">
      <c r="BP94" s="65"/>
    </row>
    <row r="95" spans="68:68" x14ac:dyDescent="0.25">
      <c r="BP95" s="65"/>
    </row>
    <row r="96" spans="68:68" x14ac:dyDescent="0.25">
      <c r="BP96" s="65"/>
    </row>
    <row r="97" spans="68:68" x14ac:dyDescent="0.25">
      <c r="BP97" s="65"/>
    </row>
    <row r="98" spans="68:68" x14ac:dyDescent="0.25">
      <c r="BP98" s="65"/>
    </row>
    <row r="99" spans="68:68" x14ac:dyDescent="0.25">
      <c r="BP99" s="65"/>
    </row>
    <row r="100" spans="68:68" x14ac:dyDescent="0.25">
      <c r="BP100" s="65"/>
    </row>
    <row r="101" spans="68:68" x14ac:dyDescent="0.25">
      <c r="BP101" s="65"/>
    </row>
    <row r="102" spans="68:68" x14ac:dyDescent="0.25">
      <c r="BP102" s="65"/>
    </row>
    <row r="103" spans="68:68" x14ac:dyDescent="0.25">
      <c r="BP103" s="65"/>
    </row>
    <row r="104" spans="68:68" x14ac:dyDescent="0.25">
      <c r="BP104" s="65"/>
    </row>
    <row r="105" spans="68:68" x14ac:dyDescent="0.25">
      <c r="BP105" s="65"/>
    </row>
    <row r="106" spans="68:68" x14ac:dyDescent="0.25">
      <c r="BP106" s="65"/>
    </row>
    <row r="107" spans="68:68" x14ac:dyDescent="0.25">
      <c r="BP107" s="65"/>
    </row>
    <row r="108" spans="68:68" x14ac:dyDescent="0.25">
      <c r="BP108" s="65"/>
    </row>
    <row r="109" spans="68:68" x14ac:dyDescent="0.25">
      <c r="BP109" s="65"/>
    </row>
    <row r="110" spans="68:68" x14ac:dyDescent="0.25">
      <c r="BP110" s="65"/>
    </row>
    <row r="111" spans="68:68" x14ac:dyDescent="0.25">
      <c r="BP111" s="65"/>
    </row>
    <row r="112" spans="68:68" x14ac:dyDescent="0.25">
      <c r="BP112" s="65"/>
    </row>
    <row r="113" spans="68:68" x14ac:dyDescent="0.25">
      <c r="BP113" s="65"/>
    </row>
    <row r="114" spans="68:68" x14ac:dyDescent="0.25">
      <c r="BP114" s="65"/>
    </row>
    <row r="115" spans="68:68" x14ac:dyDescent="0.25">
      <c r="BP115" s="65"/>
    </row>
    <row r="116" spans="68:68" x14ac:dyDescent="0.25">
      <c r="BP116" s="65"/>
    </row>
  </sheetData>
  <sheetProtection password="CEBE" sheet="1" objects="1" scenarios="1" selectLockedCells="1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H29"/>
  <sheetViews>
    <sheetView showGridLines="0" zoomScaleNormal="100" workbookViewId="0"/>
  </sheetViews>
  <sheetFormatPr defaultRowHeight="15.75" x14ac:dyDescent="0.25"/>
  <cols>
    <col min="1" max="2" width="21.42578125" style="68" customWidth="1"/>
    <col min="3" max="3" width="8.42578125" style="68" customWidth="1"/>
    <col min="4" max="4" width="2.42578125" style="68" customWidth="1"/>
    <col min="5" max="5" width="21.42578125" style="69" customWidth="1"/>
    <col min="6" max="6" width="24" style="69" customWidth="1"/>
    <col min="7" max="7" width="15.140625" style="69" customWidth="1"/>
    <col min="8" max="8" width="26.7109375" style="69" customWidth="1"/>
    <col min="9" max="17" width="9.140625" style="68"/>
    <col min="18" max="18" width="8.85546875" style="68" customWidth="1"/>
    <col min="19" max="16384" width="9.140625" style="68"/>
  </cols>
  <sheetData>
    <row r="1" spans="5:5" ht="26.25" customHeight="1" x14ac:dyDescent="0.25">
      <c r="E1" s="71"/>
    </row>
    <row r="29" spans="6:6" x14ac:dyDescent="0.25">
      <c r="F29" s="70"/>
    </row>
  </sheetData>
  <sheetProtection password="CEBE" sheet="1" objects="1" scenarios="1" selectLockedCells="1" selectUnlockedCells="1"/>
  <pageMargins left="0.23622047244094491" right="0.23622047244094491" top="0.23622047244094491" bottom="0.2362204724409449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11"/>
  <sheetViews>
    <sheetView showGridLines="0" tabSelected="1" zoomScale="96" zoomScaleNormal="96" zoomScalePageLayoutView="110" workbookViewId="0">
      <selection activeCell="B4" sqref="B4"/>
    </sheetView>
  </sheetViews>
  <sheetFormatPr defaultColWidth="8.85546875" defaultRowHeight="15" x14ac:dyDescent="0.25"/>
  <cols>
    <col min="1" max="1" width="5.42578125" style="21" customWidth="1"/>
    <col min="2" max="2" width="17.42578125" style="22" customWidth="1"/>
    <col min="3" max="3" width="4.28515625" style="22" customWidth="1"/>
    <col min="4" max="4" width="4.28515625" style="18" customWidth="1"/>
    <col min="5" max="5" width="5.5703125" style="18" customWidth="1"/>
    <col min="6" max="6" width="4.28515625" style="18" customWidth="1"/>
    <col min="7" max="7" width="4.85546875" style="18" customWidth="1"/>
    <col min="8" max="58" width="2.42578125" style="18" customWidth="1"/>
    <col min="59" max="63" width="2.85546875" style="18" customWidth="1"/>
    <col min="64" max="66" width="2.42578125" style="18" customWidth="1"/>
    <col min="67" max="67" width="3.7109375" style="98" customWidth="1"/>
    <col min="68" max="68" width="18" style="22" hidden="1" customWidth="1"/>
    <col min="69" max="69" width="6" style="22" customWidth="1"/>
    <col min="70" max="73" width="9.140625" style="22" customWidth="1"/>
    <col min="74" max="74" width="12.85546875" style="22" customWidth="1"/>
    <col min="75" max="76" width="9.140625" style="22" customWidth="1"/>
    <col min="77" max="16384" width="8.85546875" style="22"/>
  </cols>
  <sheetData>
    <row r="1" spans="1:70" ht="15" customHeight="1" x14ac:dyDescent="0.25">
      <c r="A1" s="42" t="s">
        <v>149</v>
      </c>
      <c r="B1" s="39"/>
      <c r="C1" s="39"/>
      <c r="D1" s="45"/>
      <c r="E1" s="45"/>
      <c r="F1" s="40"/>
      <c r="G1" s="99" t="s">
        <v>115</v>
      </c>
      <c r="H1" s="19"/>
      <c r="I1" s="19"/>
      <c r="J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46"/>
      <c r="BN1" s="46"/>
    </row>
    <row r="2" spans="1:70" ht="105.75" customHeight="1" x14ac:dyDescent="0.25">
      <c r="A2" s="100" t="s">
        <v>93</v>
      </c>
      <c r="B2" s="101" t="s">
        <v>26</v>
      </c>
      <c r="C2" s="101" t="s">
        <v>69</v>
      </c>
      <c r="D2" s="102" t="s">
        <v>71</v>
      </c>
      <c r="E2" s="102" t="s">
        <v>116</v>
      </c>
      <c r="F2" s="103" t="s">
        <v>70</v>
      </c>
      <c r="G2" s="110" t="s">
        <v>96</v>
      </c>
      <c r="H2" s="110" t="s">
        <v>150</v>
      </c>
      <c r="I2" s="110" t="s">
        <v>151</v>
      </c>
      <c r="J2" s="110" t="s">
        <v>152</v>
      </c>
      <c r="K2" s="110" t="s">
        <v>153</v>
      </c>
      <c r="L2" s="110" t="s">
        <v>154</v>
      </c>
      <c r="M2" s="110" t="s">
        <v>155</v>
      </c>
      <c r="N2" s="110" t="s">
        <v>156</v>
      </c>
      <c r="O2" s="110" t="s">
        <v>157</v>
      </c>
      <c r="P2" s="110" t="s">
        <v>238</v>
      </c>
      <c r="Q2" s="110" t="s">
        <v>158</v>
      </c>
      <c r="R2" s="110" t="s">
        <v>159</v>
      </c>
      <c r="S2" s="110" t="s">
        <v>160</v>
      </c>
      <c r="T2" s="110" t="s">
        <v>161</v>
      </c>
      <c r="U2" s="110" t="s">
        <v>97</v>
      </c>
      <c r="V2" s="110" t="s">
        <v>162</v>
      </c>
      <c r="W2" s="110" t="s">
        <v>163</v>
      </c>
      <c r="X2" s="110" t="s">
        <v>164</v>
      </c>
      <c r="Y2" s="110" t="s">
        <v>165</v>
      </c>
      <c r="Z2" s="110" t="s">
        <v>166</v>
      </c>
      <c r="AA2" s="110" t="s">
        <v>167</v>
      </c>
      <c r="AB2" s="110" t="s">
        <v>168</v>
      </c>
      <c r="AC2" s="110" t="s">
        <v>169</v>
      </c>
      <c r="AD2" s="110" t="s">
        <v>170</v>
      </c>
      <c r="AE2" s="110" t="s">
        <v>171</v>
      </c>
      <c r="AF2" s="110" t="s">
        <v>172</v>
      </c>
      <c r="AG2" s="110" t="s">
        <v>173</v>
      </c>
      <c r="AH2" s="110" t="s">
        <v>174</v>
      </c>
      <c r="AI2" s="110" t="s">
        <v>175</v>
      </c>
      <c r="AJ2" s="110" t="s">
        <v>176</v>
      </c>
      <c r="AK2" s="110" t="s">
        <v>98</v>
      </c>
      <c r="AL2" s="110" t="s">
        <v>177</v>
      </c>
      <c r="AM2" s="110" t="s">
        <v>178</v>
      </c>
      <c r="AN2" s="110" t="s">
        <v>99</v>
      </c>
      <c r="AO2" s="110" t="s">
        <v>179</v>
      </c>
      <c r="AP2" s="110" t="s">
        <v>180</v>
      </c>
      <c r="AQ2" s="110" t="s">
        <v>181</v>
      </c>
      <c r="AR2" s="110" t="s">
        <v>182</v>
      </c>
      <c r="AS2" s="110" t="s">
        <v>183</v>
      </c>
      <c r="AT2" s="110" t="s">
        <v>184</v>
      </c>
      <c r="AU2" s="110" t="s">
        <v>185</v>
      </c>
      <c r="AV2" s="110" t="s">
        <v>185</v>
      </c>
      <c r="AW2" s="110" t="s">
        <v>186</v>
      </c>
      <c r="AX2" s="110" t="s">
        <v>187</v>
      </c>
      <c r="AY2" s="110" t="s">
        <v>188</v>
      </c>
      <c r="AZ2" s="110" t="s">
        <v>100</v>
      </c>
      <c r="BA2" s="110" t="s">
        <v>101</v>
      </c>
      <c r="BB2" s="110" t="s">
        <v>189</v>
      </c>
      <c r="BC2" s="110" t="s">
        <v>190</v>
      </c>
      <c r="BD2" s="110" t="s">
        <v>191</v>
      </c>
      <c r="BE2" s="110" t="s">
        <v>102</v>
      </c>
      <c r="BF2" s="110" t="s">
        <v>192</v>
      </c>
      <c r="BG2" s="103" t="s">
        <v>22</v>
      </c>
      <c r="BH2" s="103" t="s">
        <v>3</v>
      </c>
      <c r="BI2" s="103" t="s">
        <v>4</v>
      </c>
      <c r="BJ2" s="103" t="s">
        <v>5</v>
      </c>
      <c r="BK2" s="103" t="s">
        <v>14</v>
      </c>
      <c r="BL2" s="103" t="s">
        <v>66</v>
      </c>
      <c r="BM2" s="103" t="s">
        <v>105</v>
      </c>
      <c r="BN2" s="104" t="s">
        <v>83</v>
      </c>
    </row>
    <row r="3" spans="1:70" s="21" customFormat="1" ht="12" x14ac:dyDescent="0.2">
      <c r="A3" s="120"/>
      <c r="B3" s="121" t="s">
        <v>92</v>
      </c>
      <c r="C3" s="120"/>
      <c r="D3" s="121"/>
      <c r="E3" s="121"/>
      <c r="F3" s="121"/>
      <c r="G3" s="50" t="s">
        <v>3</v>
      </c>
      <c r="H3" s="50" t="s">
        <v>3</v>
      </c>
      <c r="I3" s="50" t="s">
        <v>3</v>
      </c>
      <c r="J3" s="50" t="s">
        <v>3</v>
      </c>
      <c r="K3" s="50" t="s">
        <v>3</v>
      </c>
      <c r="L3" s="50" t="s">
        <v>3</v>
      </c>
      <c r="M3" s="50" t="s">
        <v>4</v>
      </c>
      <c r="N3" s="50" t="s">
        <v>3</v>
      </c>
      <c r="O3" s="50" t="s">
        <v>3</v>
      </c>
      <c r="P3" s="50" t="s">
        <v>4</v>
      </c>
      <c r="Q3" s="50" t="s">
        <v>3</v>
      </c>
      <c r="R3" s="50" t="s">
        <v>3</v>
      </c>
      <c r="S3" s="50" t="s">
        <v>4</v>
      </c>
      <c r="T3" s="50" t="s">
        <v>4</v>
      </c>
      <c r="U3" s="50" t="s">
        <v>3</v>
      </c>
      <c r="V3" s="50" t="s">
        <v>3</v>
      </c>
      <c r="W3" s="50" t="s">
        <v>4</v>
      </c>
      <c r="X3" s="50" t="s">
        <v>3</v>
      </c>
      <c r="Y3" s="50" t="s">
        <v>4</v>
      </c>
      <c r="Z3" s="50" t="s">
        <v>5</v>
      </c>
      <c r="AA3" s="50" t="s">
        <v>3</v>
      </c>
      <c r="AB3" s="50" t="s">
        <v>4</v>
      </c>
      <c r="AC3" s="50" t="s">
        <v>5</v>
      </c>
      <c r="AD3" s="50" t="s">
        <v>3</v>
      </c>
      <c r="AE3" s="50" t="s">
        <v>3</v>
      </c>
      <c r="AF3" s="50" t="s">
        <v>4</v>
      </c>
      <c r="AG3" s="50" t="s">
        <v>5</v>
      </c>
      <c r="AH3" s="50" t="s">
        <v>4</v>
      </c>
      <c r="AI3" s="50" t="s">
        <v>4</v>
      </c>
      <c r="AJ3" s="50" t="s">
        <v>5</v>
      </c>
      <c r="AK3" s="50" t="s">
        <v>3</v>
      </c>
      <c r="AL3" s="50" t="s">
        <v>3</v>
      </c>
      <c r="AM3" s="50" t="s">
        <v>4</v>
      </c>
      <c r="AN3" s="50" t="s">
        <v>5</v>
      </c>
      <c r="AO3" s="50" t="s">
        <v>5</v>
      </c>
      <c r="AP3" s="50" t="s">
        <v>3</v>
      </c>
      <c r="AQ3" s="50" t="s">
        <v>4</v>
      </c>
      <c r="AR3" s="50" t="s">
        <v>3</v>
      </c>
      <c r="AS3" s="50" t="s">
        <v>4</v>
      </c>
      <c r="AT3" s="50" t="s">
        <v>5</v>
      </c>
      <c r="AU3" s="50" t="s">
        <v>5</v>
      </c>
      <c r="AV3" s="50" t="s">
        <v>5</v>
      </c>
      <c r="AW3" s="50" t="s">
        <v>3</v>
      </c>
      <c r="AX3" s="50" t="s">
        <v>4</v>
      </c>
      <c r="AY3" s="50" t="s">
        <v>3</v>
      </c>
      <c r="AZ3" s="50" t="s">
        <v>3</v>
      </c>
      <c r="BA3" s="50" t="s">
        <v>4</v>
      </c>
      <c r="BB3" s="50" t="s">
        <v>3</v>
      </c>
      <c r="BC3" s="50" t="s">
        <v>4</v>
      </c>
      <c r="BD3" s="50" t="s">
        <v>5</v>
      </c>
      <c r="BE3" s="50" t="s">
        <v>3</v>
      </c>
      <c r="BF3" s="50" t="s">
        <v>5</v>
      </c>
      <c r="BG3" s="122">
        <f>'Ke1 Elevdata'!BD6</f>
        <v>52</v>
      </c>
      <c r="BH3" s="122">
        <f>'Ke1 Elevdata'!BE6</f>
        <v>25</v>
      </c>
      <c r="BI3" s="122">
        <f>'Ke1 Elevdata'!BF6</f>
        <v>16</v>
      </c>
      <c r="BJ3" s="122">
        <f>'Ke1 Elevdata'!BG6</f>
        <v>11</v>
      </c>
      <c r="BK3" s="122">
        <f>'Ke1 Elevdata'!BH6</f>
        <v>27</v>
      </c>
      <c r="BL3" s="23"/>
      <c r="BM3" s="23"/>
      <c r="BN3" s="23"/>
    </row>
    <row r="4" spans="1:70" x14ac:dyDescent="0.25">
      <c r="A4" s="145" t="str">
        <f>IF(COUNTA(B4:BF$43)&gt;0,BP4,"")</f>
        <v/>
      </c>
      <c r="B4" s="111"/>
      <c r="C4" s="111"/>
      <c r="D4" s="111"/>
      <c r="E4" s="112"/>
      <c r="F4" s="113"/>
      <c r="G4" s="143"/>
      <c r="H4" s="114"/>
      <c r="I4" s="114"/>
      <c r="J4" s="115"/>
      <c r="K4" s="115"/>
      <c r="L4" s="115"/>
      <c r="M4" s="115"/>
      <c r="N4" s="114"/>
      <c r="O4" s="114"/>
      <c r="P4" s="115"/>
      <c r="Q4" s="114"/>
      <c r="R4" s="114"/>
      <c r="S4" s="114"/>
      <c r="T4" s="115"/>
      <c r="U4" s="114"/>
      <c r="V4" s="114"/>
      <c r="W4" s="114"/>
      <c r="X4" s="115"/>
      <c r="Y4" s="115"/>
      <c r="Z4" s="115"/>
      <c r="AA4" s="115"/>
      <c r="AB4" s="115"/>
      <c r="AC4" s="115"/>
      <c r="AD4" s="114"/>
      <c r="AE4" s="114"/>
      <c r="AF4" s="114"/>
      <c r="AG4" s="114"/>
      <c r="AH4" s="114"/>
      <c r="AI4" s="114"/>
      <c r="AJ4" s="114"/>
      <c r="AK4" s="115"/>
      <c r="AL4" s="115"/>
      <c r="AM4" s="115"/>
      <c r="AN4" s="115"/>
      <c r="AO4" s="115"/>
      <c r="AP4" s="114"/>
      <c r="AQ4" s="114"/>
      <c r="AR4" s="114"/>
      <c r="AS4" s="114"/>
      <c r="AT4" s="114"/>
      <c r="AU4" s="114"/>
      <c r="AV4" s="116"/>
      <c r="AW4" s="117"/>
      <c r="AX4" s="115"/>
      <c r="AY4" s="114"/>
      <c r="AZ4" s="115"/>
      <c r="BA4" s="115"/>
      <c r="BB4" s="114"/>
      <c r="BC4" s="114"/>
      <c r="BD4" s="114"/>
      <c r="BE4" s="115"/>
      <c r="BF4" s="115"/>
      <c r="BG4" s="64" t="str">
        <f>IF(AND(BM4="",COUNT(G4:BF4)&gt;0),SUM(G4:BF4),"")</f>
        <v/>
      </c>
      <c r="BH4" s="55" t="str">
        <f>IF(AND($BM4="",COUNT($G4:$BF4)&gt;0),'Ke1 Elevdata'!BE13,"")</f>
        <v/>
      </c>
      <c r="BI4" s="55" t="str">
        <f>IF(AND($BM4="",COUNT($G4:$BF4)&gt;0),'Ke1 Elevdata'!BF13,"")</f>
        <v/>
      </c>
      <c r="BJ4" s="55" t="str">
        <f>IF(AND($BM4="",COUNT($G4:$BF4)&gt;0),'Ke1 Elevdata'!BG13,"")</f>
        <v/>
      </c>
      <c r="BK4" s="55" t="str">
        <f>IF(AND($BM4="",COUNT($G4:$BF4)&gt;0),'Ke1 Elevdata'!BH13,"")</f>
        <v/>
      </c>
      <c r="BL4" s="55" t="str">
        <f>'Ke1 Elevdata'!BI13</f>
        <v>F</v>
      </c>
      <c r="BM4" s="118" t="str">
        <f>IF(COUNTA(G4:AV4)&gt;0,"","X")</f>
        <v>X</v>
      </c>
      <c r="BN4" s="119" t="str">
        <f>IF(COUNTA(AW4:BF4)&gt;0,"","X")</f>
        <v>X</v>
      </c>
      <c r="BP4" s="65">
        <v>1</v>
      </c>
      <c r="BQ4" s="66" t="s">
        <v>52</v>
      </c>
      <c r="BR4" s="67" t="s">
        <v>53</v>
      </c>
    </row>
    <row r="5" spans="1:70" x14ac:dyDescent="0.25">
      <c r="A5" s="145" t="str">
        <f>IF(COUNTA(B5:BF$43)&gt;0,BP5,"")</f>
        <v/>
      </c>
      <c r="B5" s="41"/>
      <c r="C5" s="41"/>
      <c r="D5" s="41"/>
      <c r="E5" s="58"/>
      <c r="F5" s="44"/>
      <c r="G5" s="143"/>
      <c r="H5" s="114"/>
      <c r="I5" s="114"/>
      <c r="J5" s="115"/>
      <c r="K5" s="115"/>
      <c r="L5" s="115"/>
      <c r="M5" s="115"/>
      <c r="N5" s="114"/>
      <c r="O5" s="114"/>
      <c r="P5" s="115"/>
      <c r="Q5" s="114"/>
      <c r="R5" s="114"/>
      <c r="S5" s="114"/>
      <c r="T5" s="115"/>
      <c r="U5" s="114"/>
      <c r="V5" s="114"/>
      <c r="W5" s="114"/>
      <c r="X5" s="115"/>
      <c r="Y5" s="115"/>
      <c r="Z5" s="115"/>
      <c r="AA5" s="115"/>
      <c r="AB5" s="115"/>
      <c r="AC5" s="115"/>
      <c r="AD5" s="114"/>
      <c r="AE5" s="114"/>
      <c r="AF5" s="114"/>
      <c r="AG5" s="114"/>
      <c r="AH5" s="114"/>
      <c r="AI5" s="114"/>
      <c r="AJ5" s="114"/>
      <c r="AK5" s="115"/>
      <c r="AL5" s="115"/>
      <c r="AM5" s="115"/>
      <c r="AN5" s="115"/>
      <c r="AO5" s="115"/>
      <c r="AP5" s="114"/>
      <c r="AQ5" s="114"/>
      <c r="AR5" s="114"/>
      <c r="AS5" s="114"/>
      <c r="AT5" s="114"/>
      <c r="AU5" s="114"/>
      <c r="AV5" s="116"/>
      <c r="AW5" s="117"/>
      <c r="AX5" s="115"/>
      <c r="AY5" s="114"/>
      <c r="AZ5" s="115"/>
      <c r="BA5" s="115"/>
      <c r="BB5" s="114"/>
      <c r="BC5" s="114"/>
      <c r="BD5" s="114"/>
      <c r="BE5" s="115"/>
      <c r="BF5" s="115"/>
      <c r="BG5" s="62" t="str">
        <f>IF(AND(BM5="",COUNT(G5:BF5)&gt;0),SUM(G5:BF5),"")</f>
        <v/>
      </c>
      <c r="BH5" s="27" t="str">
        <f>IF(AND($BM5="",COUNT($G5:$BF5)&gt;0),'Ke1 Elevdata'!BE14,"")</f>
        <v/>
      </c>
      <c r="BI5" s="27" t="str">
        <f>IF(AND($BM5="",COUNT($G5:$BF5)&gt;0),'Ke1 Elevdata'!BF14,"")</f>
        <v/>
      </c>
      <c r="BJ5" s="27" t="str">
        <f>IF(AND($BM5="",COUNT($G5:$BF5)&gt;0),'Ke1 Elevdata'!BG14,"")</f>
        <v/>
      </c>
      <c r="BK5" s="27" t="str">
        <f>IF(AND($BM5="",COUNT($G5:$BF5)&gt;0),'Ke1 Elevdata'!BH14,"")</f>
        <v/>
      </c>
      <c r="BL5" s="27" t="str">
        <f>'Ke1 Elevdata'!BI14</f>
        <v>F</v>
      </c>
      <c r="BM5" s="26" t="str">
        <f t="shared" ref="BM5:BM43" si="0">IF(COUNTA(G5:AV5)&gt;0,"","X")</f>
        <v>X</v>
      </c>
      <c r="BN5" s="105" t="str">
        <f t="shared" ref="BN5:BN43" si="1">IF(COUNTA(AW5:BF5)&gt;0,"","X")</f>
        <v>X</v>
      </c>
      <c r="BP5" s="65">
        <v>2</v>
      </c>
      <c r="BQ5" s="66" t="s">
        <v>58</v>
      </c>
      <c r="BR5" s="67" t="s">
        <v>59</v>
      </c>
    </row>
    <row r="6" spans="1:70" x14ac:dyDescent="0.25">
      <c r="A6" s="145" t="str">
        <f>IF(COUNTA(B6:BF$43)&gt;0,BP6,"")</f>
        <v/>
      </c>
      <c r="B6" s="41"/>
      <c r="C6" s="41"/>
      <c r="D6" s="41"/>
      <c r="E6" s="58"/>
      <c r="F6" s="44"/>
      <c r="G6" s="143"/>
      <c r="H6" s="114"/>
      <c r="I6" s="114"/>
      <c r="J6" s="115"/>
      <c r="K6" s="115"/>
      <c r="L6" s="115"/>
      <c r="M6" s="115"/>
      <c r="N6" s="114"/>
      <c r="O6" s="114"/>
      <c r="P6" s="115"/>
      <c r="Q6" s="114"/>
      <c r="R6" s="114"/>
      <c r="S6" s="114"/>
      <c r="T6" s="115"/>
      <c r="U6" s="114"/>
      <c r="V6" s="114"/>
      <c r="W6" s="114"/>
      <c r="X6" s="115"/>
      <c r="Y6" s="115"/>
      <c r="Z6" s="115"/>
      <c r="AA6" s="115"/>
      <c r="AB6" s="115"/>
      <c r="AC6" s="115"/>
      <c r="AD6" s="114"/>
      <c r="AE6" s="114"/>
      <c r="AF6" s="114"/>
      <c r="AG6" s="114"/>
      <c r="AH6" s="114"/>
      <c r="AI6" s="114"/>
      <c r="AJ6" s="114"/>
      <c r="AK6" s="115"/>
      <c r="AL6" s="115"/>
      <c r="AM6" s="115"/>
      <c r="AN6" s="115"/>
      <c r="AO6" s="115"/>
      <c r="AP6" s="114"/>
      <c r="AQ6" s="114"/>
      <c r="AR6" s="114"/>
      <c r="AS6" s="114"/>
      <c r="AT6" s="114"/>
      <c r="AU6" s="114"/>
      <c r="AV6" s="116"/>
      <c r="AW6" s="117"/>
      <c r="AX6" s="115"/>
      <c r="AY6" s="114"/>
      <c r="AZ6" s="115"/>
      <c r="BA6" s="115"/>
      <c r="BB6" s="114"/>
      <c r="BC6" s="114"/>
      <c r="BD6" s="114"/>
      <c r="BE6" s="115"/>
      <c r="BF6" s="115"/>
      <c r="BG6" s="62" t="str">
        <f t="shared" ref="BG6:BG43" si="2">IF(AND(BM6="",COUNT(G6:BF6)&gt;0),SUM(G6:BF6),"")</f>
        <v/>
      </c>
      <c r="BH6" s="27" t="str">
        <f>IF(AND($BM6="",COUNT($G6:$BF6)&gt;0),'Ke1 Elevdata'!BE15,"")</f>
        <v/>
      </c>
      <c r="BI6" s="27" t="str">
        <f>IF(AND($BM6="",COUNT($G6:$BF6)&gt;0),'Ke1 Elevdata'!BF15,"")</f>
        <v/>
      </c>
      <c r="BJ6" s="27" t="str">
        <f>IF(AND($BM6="",COUNT($G6:$BF6)&gt;0),'Ke1 Elevdata'!BG15,"")</f>
        <v/>
      </c>
      <c r="BK6" s="27" t="str">
        <f>IF(AND($BM6="",COUNT($G6:$BF6)&gt;0),'Ke1 Elevdata'!BH15,"")</f>
        <v/>
      </c>
      <c r="BL6" s="27" t="str">
        <f>'Ke1 Elevdata'!BI15</f>
        <v>F</v>
      </c>
      <c r="BM6" s="26" t="str">
        <f t="shared" si="0"/>
        <v>X</v>
      </c>
      <c r="BN6" s="105" t="str">
        <f t="shared" si="1"/>
        <v>X</v>
      </c>
      <c r="BP6" s="65">
        <v>3</v>
      </c>
      <c r="BQ6" s="66" t="s">
        <v>68</v>
      </c>
      <c r="BR6" s="67" t="s">
        <v>67</v>
      </c>
    </row>
    <row r="7" spans="1:70" x14ac:dyDescent="0.25">
      <c r="A7" s="145" t="str">
        <f>IF(COUNTA(B7:BF$43)&gt;0,BP7,"")</f>
        <v/>
      </c>
      <c r="B7" s="41"/>
      <c r="C7" s="41"/>
      <c r="D7" s="41"/>
      <c r="E7" s="58"/>
      <c r="F7" s="44"/>
      <c r="G7" s="143"/>
      <c r="H7" s="114"/>
      <c r="I7" s="114"/>
      <c r="J7" s="115"/>
      <c r="K7" s="115"/>
      <c r="L7" s="115"/>
      <c r="M7" s="115"/>
      <c r="N7" s="114"/>
      <c r="O7" s="114"/>
      <c r="P7" s="115"/>
      <c r="Q7" s="114"/>
      <c r="R7" s="114"/>
      <c r="S7" s="114"/>
      <c r="T7" s="115"/>
      <c r="U7" s="114"/>
      <c r="V7" s="114"/>
      <c r="W7" s="114"/>
      <c r="X7" s="115"/>
      <c r="Y7" s="115"/>
      <c r="Z7" s="115"/>
      <c r="AA7" s="115"/>
      <c r="AB7" s="115"/>
      <c r="AC7" s="115"/>
      <c r="AD7" s="114"/>
      <c r="AE7" s="114"/>
      <c r="AF7" s="114"/>
      <c r="AG7" s="114"/>
      <c r="AH7" s="114"/>
      <c r="AI7" s="114"/>
      <c r="AJ7" s="114"/>
      <c r="AK7" s="115"/>
      <c r="AL7" s="115"/>
      <c r="AM7" s="115"/>
      <c r="AN7" s="115"/>
      <c r="AO7" s="115"/>
      <c r="AP7" s="114"/>
      <c r="AQ7" s="114"/>
      <c r="AR7" s="114"/>
      <c r="AS7" s="114"/>
      <c r="AT7" s="114"/>
      <c r="AU7" s="114"/>
      <c r="AV7" s="116"/>
      <c r="AW7" s="117"/>
      <c r="AX7" s="115"/>
      <c r="AY7" s="114"/>
      <c r="AZ7" s="115"/>
      <c r="BA7" s="115"/>
      <c r="BB7" s="114"/>
      <c r="BC7" s="114"/>
      <c r="BD7" s="114"/>
      <c r="BE7" s="115"/>
      <c r="BF7" s="115"/>
      <c r="BG7" s="62" t="str">
        <f t="shared" si="2"/>
        <v/>
      </c>
      <c r="BH7" s="27" t="str">
        <f>IF(AND($BM7="",COUNT($G7:$BF7)&gt;0),'Ke1 Elevdata'!BE16,"")</f>
        <v/>
      </c>
      <c r="BI7" s="27" t="str">
        <f>IF(AND($BM7="",COUNT($G7:$BF7)&gt;0),'Ke1 Elevdata'!BF16,"")</f>
        <v/>
      </c>
      <c r="BJ7" s="27" t="str">
        <f>IF(AND($BM7="",COUNT($G7:$BF7)&gt;0),'Ke1 Elevdata'!BG16,"")</f>
        <v/>
      </c>
      <c r="BK7" s="27" t="str">
        <f>IF(AND($BM7="",COUNT($G7:$BF7)&gt;0),'Ke1 Elevdata'!BH16,"")</f>
        <v/>
      </c>
      <c r="BL7" s="27" t="str">
        <f>'Ke1 Elevdata'!BI16</f>
        <v>F</v>
      </c>
      <c r="BM7" s="26" t="str">
        <f t="shared" si="0"/>
        <v>X</v>
      </c>
      <c r="BN7" s="105" t="str">
        <f t="shared" si="1"/>
        <v>X</v>
      </c>
      <c r="BP7" s="65">
        <v>4</v>
      </c>
      <c r="BQ7" s="66" t="s">
        <v>50</v>
      </c>
      <c r="BR7" s="67" t="s">
        <v>51</v>
      </c>
    </row>
    <row r="8" spans="1:70" x14ac:dyDescent="0.25">
      <c r="A8" s="145" t="str">
        <f>IF(COUNTA(B8:BF$43)&gt;0,BP8,"")</f>
        <v/>
      </c>
      <c r="B8" s="106"/>
      <c r="C8" s="106"/>
      <c r="D8" s="106"/>
      <c r="E8" s="107"/>
      <c r="F8" s="108"/>
      <c r="G8" s="144"/>
      <c r="H8" s="146"/>
      <c r="I8" s="146"/>
      <c r="J8" s="147"/>
      <c r="K8" s="147"/>
      <c r="L8" s="147"/>
      <c r="M8" s="147"/>
      <c r="N8" s="146"/>
      <c r="O8" s="146"/>
      <c r="P8" s="147"/>
      <c r="Q8" s="146"/>
      <c r="R8" s="146"/>
      <c r="S8" s="146"/>
      <c r="T8" s="139"/>
      <c r="U8" s="138"/>
      <c r="V8" s="138"/>
      <c r="W8" s="138"/>
      <c r="X8" s="139"/>
      <c r="Y8" s="139"/>
      <c r="Z8" s="139"/>
      <c r="AA8" s="139"/>
      <c r="AB8" s="139"/>
      <c r="AC8" s="139"/>
      <c r="AD8" s="138"/>
      <c r="AE8" s="138"/>
      <c r="AF8" s="138"/>
      <c r="AG8" s="138"/>
      <c r="AH8" s="138"/>
      <c r="AI8" s="138"/>
      <c r="AJ8" s="138"/>
      <c r="AK8" s="139"/>
      <c r="AL8" s="139"/>
      <c r="AM8" s="139"/>
      <c r="AN8" s="139"/>
      <c r="AO8" s="139"/>
      <c r="AP8" s="138"/>
      <c r="AQ8" s="138"/>
      <c r="AR8" s="138"/>
      <c r="AS8" s="138"/>
      <c r="AT8" s="138"/>
      <c r="AU8" s="138"/>
      <c r="AV8" s="140"/>
      <c r="AW8" s="141"/>
      <c r="AX8" s="139"/>
      <c r="AY8" s="138"/>
      <c r="AZ8" s="139"/>
      <c r="BA8" s="139"/>
      <c r="BB8" s="138"/>
      <c r="BC8" s="138"/>
      <c r="BD8" s="138"/>
      <c r="BE8" s="139"/>
      <c r="BF8" s="142"/>
      <c r="BG8" s="63" t="str">
        <f t="shared" si="2"/>
        <v/>
      </c>
      <c r="BH8" s="56" t="str">
        <f>IF(AND($BM8="",COUNT($G8:$BF8)&gt;0),'Ke1 Elevdata'!BE17,"")</f>
        <v/>
      </c>
      <c r="BI8" s="56" t="str">
        <f>IF(AND($BM8="",COUNT($G8:$BF8)&gt;0),'Ke1 Elevdata'!BF17,"")</f>
        <v/>
      </c>
      <c r="BJ8" s="56" t="str">
        <f>IF(AND($BM8="",COUNT($G8:$BF8)&gt;0),'Ke1 Elevdata'!BG17,"")</f>
        <v/>
      </c>
      <c r="BK8" s="56" t="str">
        <f>IF(AND($BM8="",COUNT($G8:$BF8)&gt;0),'Ke1 Elevdata'!BH17,"")</f>
        <v/>
      </c>
      <c r="BL8" s="56" t="str">
        <f>'Ke1 Elevdata'!BI17</f>
        <v>F</v>
      </c>
      <c r="BM8" s="97" t="str">
        <f t="shared" si="0"/>
        <v>X</v>
      </c>
      <c r="BN8" s="109" t="str">
        <f t="shared" si="1"/>
        <v>X</v>
      </c>
      <c r="BP8" s="65">
        <v>5</v>
      </c>
      <c r="BQ8" s="66" t="s">
        <v>28</v>
      </c>
      <c r="BR8" s="67" t="s">
        <v>29</v>
      </c>
    </row>
    <row r="9" spans="1:70" x14ac:dyDescent="0.25">
      <c r="A9" s="145" t="str">
        <f>IF(COUNTA(B9:BF$43)&gt;0,BP9,"")</f>
        <v/>
      </c>
      <c r="B9" s="111"/>
      <c r="C9" s="111"/>
      <c r="D9" s="111"/>
      <c r="E9" s="112"/>
      <c r="F9" s="113"/>
      <c r="G9" s="143"/>
      <c r="H9" s="114"/>
      <c r="I9" s="114"/>
      <c r="J9" s="115"/>
      <c r="K9" s="115"/>
      <c r="L9" s="115"/>
      <c r="M9" s="115"/>
      <c r="N9" s="114"/>
      <c r="O9" s="114"/>
      <c r="P9" s="115"/>
      <c r="Q9" s="114"/>
      <c r="R9" s="114"/>
      <c r="S9" s="114"/>
      <c r="T9" s="115"/>
      <c r="U9" s="114"/>
      <c r="V9" s="114"/>
      <c r="W9" s="114"/>
      <c r="X9" s="115"/>
      <c r="Y9" s="115"/>
      <c r="Z9" s="115"/>
      <c r="AA9" s="115"/>
      <c r="AB9" s="115"/>
      <c r="AC9" s="115"/>
      <c r="AD9" s="114"/>
      <c r="AE9" s="114"/>
      <c r="AF9" s="114"/>
      <c r="AG9" s="114"/>
      <c r="AH9" s="114"/>
      <c r="AI9" s="114"/>
      <c r="AJ9" s="114"/>
      <c r="AK9" s="115"/>
      <c r="AL9" s="115"/>
      <c r="AM9" s="115"/>
      <c r="AN9" s="115"/>
      <c r="AO9" s="115"/>
      <c r="AP9" s="114"/>
      <c r="AQ9" s="114"/>
      <c r="AR9" s="114"/>
      <c r="AS9" s="114"/>
      <c r="AT9" s="114"/>
      <c r="AU9" s="114"/>
      <c r="AV9" s="116"/>
      <c r="AW9" s="117"/>
      <c r="AX9" s="115"/>
      <c r="AY9" s="114"/>
      <c r="AZ9" s="115"/>
      <c r="BA9" s="115"/>
      <c r="BB9" s="114"/>
      <c r="BC9" s="114"/>
      <c r="BD9" s="114"/>
      <c r="BE9" s="115"/>
      <c r="BF9" s="115"/>
      <c r="BG9" s="64" t="str">
        <f t="shared" si="2"/>
        <v/>
      </c>
      <c r="BH9" s="55" t="str">
        <f>IF(AND($BM9="",COUNT($G9:$BF9)&gt;0),'Ke1 Elevdata'!BE18,"")</f>
        <v/>
      </c>
      <c r="BI9" s="55" t="str">
        <f>IF(AND($BM9="",COUNT($G9:$BF9)&gt;0),'Ke1 Elevdata'!BF18,"")</f>
        <v/>
      </c>
      <c r="BJ9" s="55" t="str">
        <f>IF(AND($BM9="",COUNT($G9:$BF9)&gt;0),'Ke1 Elevdata'!BG18,"")</f>
        <v/>
      </c>
      <c r="BK9" s="55" t="str">
        <f>IF(AND($BM9="",COUNT($G9:$BF9)&gt;0),'Ke1 Elevdata'!BH18,"")</f>
        <v/>
      </c>
      <c r="BL9" s="55" t="str">
        <f>'Ke1 Elevdata'!BI18</f>
        <v>F</v>
      </c>
      <c r="BM9" s="118" t="str">
        <f t="shared" si="0"/>
        <v>X</v>
      </c>
      <c r="BN9" s="119" t="str">
        <f t="shared" si="1"/>
        <v>X</v>
      </c>
      <c r="BP9" s="65">
        <v>6</v>
      </c>
      <c r="BQ9" s="66" t="s">
        <v>30</v>
      </c>
      <c r="BR9" s="67" t="s">
        <v>31</v>
      </c>
    </row>
    <row r="10" spans="1:70" x14ac:dyDescent="0.25">
      <c r="A10" s="145" t="str">
        <f>IF(COUNTA(B10:BF$43)&gt;0,BP10,"")</f>
        <v/>
      </c>
      <c r="B10" s="41"/>
      <c r="C10" s="41"/>
      <c r="D10" s="41"/>
      <c r="E10" s="58"/>
      <c r="F10" s="44"/>
      <c r="G10" s="143"/>
      <c r="H10" s="114"/>
      <c r="I10" s="114"/>
      <c r="J10" s="115"/>
      <c r="K10" s="115"/>
      <c r="L10" s="115"/>
      <c r="M10" s="115"/>
      <c r="N10" s="114"/>
      <c r="O10" s="114"/>
      <c r="P10" s="115"/>
      <c r="Q10" s="114"/>
      <c r="R10" s="114"/>
      <c r="S10" s="114"/>
      <c r="T10" s="115"/>
      <c r="U10" s="114"/>
      <c r="V10" s="114"/>
      <c r="W10" s="114"/>
      <c r="X10" s="115"/>
      <c r="Y10" s="115"/>
      <c r="Z10" s="115"/>
      <c r="AA10" s="115"/>
      <c r="AB10" s="115"/>
      <c r="AC10" s="115"/>
      <c r="AD10" s="114"/>
      <c r="AE10" s="114"/>
      <c r="AF10" s="114"/>
      <c r="AG10" s="114"/>
      <c r="AH10" s="114"/>
      <c r="AI10" s="114"/>
      <c r="AJ10" s="114"/>
      <c r="AK10" s="115"/>
      <c r="AL10" s="115"/>
      <c r="AM10" s="115"/>
      <c r="AN10" s="115"/>
      <c r="AO10" s="115"/>
      <c r="AP10" s="114"/>
      <c r="AQ10" s="114"/>
      <c r="AR10" s="114"/>
      <c r="AS10" s="114"/>
      <c r="AT10" s="114"/>
      <c r="AU10" s="114"/>
      <c r="AV10" s="116"/>
      <c r="AW10" s="117"/>
      <c r="AX10" s="115"/>
      <c r="AY10" s="114"/>
      <c r="AZ10" s="115"/>
      <c r="BA10" s="115"/>
      <c r="BB10" s="114"/>
      <c r="BC10" s="114"/>
      <c r="BD10" s="114"/>
      <c r="BE10" s="115"/>
      <c r="BF10" s="115"/>
      <c r="BG10" s="62" t="str">
        <f t="shared" si="2"/>
        <v/>
      </c>
      <c r="BH10" s="27" t="str">
        <f>IF(AND($BM10="",COUNT($G10:$BF10)&gt;0),'Ke1 Elevdata'!BE19,"")</f>
        <v/>
      </c>
      <c r="BI10" s="27" t="str">
        <f>IF(AND($BM10="",COUNT($G10:$BF10)&gt;0),'Ke1 Elevdata'!BF19,"")</f>
        <v/>
      </c>
      <c r="BJ10" s="27" t="str">
        <f>IF(AND($BM10="",COUNT($G10:$BF10)&gt;0),'Ke1 Elevdata'!BG19,"")</f>
        <v/>
      </c>
      <c r="BK10" s="27" t="str">
        <f>IF(AND($BM10="",COUNT($G10:$BF10)&gt;0),'Ke1 Elevdata'!BH19,"")</f>
        <v/>
      </c>
      <c r="BL10" s="27" t="str">
        <f>'Ke1 Elevdata'!BI19</f>
        <v>F</v>
      </c>
      <c r="BM10" s="26" t="str">
        <f t="shared" si="0"/>
        <v>X</v>
      </c>
      <c r="BN10" s="105" t="str">
        <f t="shared" si="1"/>
        <v>X</v>
      </c>
      <c r="BP10" s="65">
        <v>7</v>
      </c>
      <c r="BQ10" s="66" t="s">
        <v>32</v>
      </c>
      <c r="BR10" s="67" t="s">
        <v>33</v>
      </c>
    </row>
    <row r="11" spans="1:70" x14ac:dyDescent="0.25">
      <c r="A11" s="145" t="str">
        <f>IF(COUNTA(B11:BF$43)&gt;0,BP11,"")</f>
        <v/>
      </c>
      <c r="B11" s="41"/>
      <c r="C11" s="41"/>
      <c r="D11" s="41"/>
      <c r="E11" s="58"/>
      <c r="F11" s="44"/>
      <c r="G11" s="143"/>
      <c r="H11" s="114"/>
      <c r="I11" s="114"/>
      <c r="J11" s="115"/>
      <c r="K11" s="115"/>
      <c r="L11" s="115"/>
      <c r="M11" s="115"/>
      <c r="N11" s="114"/>
      <c r="O11" s="114"/>
      <c r="P11" s="115"/>
      <c r="Q11" s="114"/>
      <c r="R11" s="114"/>
      <c r="S11" s="114"/>
      <c r="T11" s="115"/>
      <c r="U11" s="114"/>
      <c r="V11" s="114"/>
      <c r="W11" s="114"/>
      <c r="X11" s="115"/>
      <c r="Y11" s="115"/>
      <c r="Z11" s="115"/>
      <c r="AA11" s="115"/>
      <c r="AB11" s="115"/>
      <c r="AC11" s="115"/>
      <c r="AD11" s="114"/>
      <c r="AE11" s="114"/>
      <c r="AF11" s="114"/>
      <c r="AG11" s="114"/>
      <c r="AH11" s="114"/>
      <c r="AI11" s="114"/>
      <c r="AJ11" s="114"/>
      <c r="AK11" s="115"/>
      <c r="AL11" s="115"/>
      <c r="AM11" s="115"/>
      <c r="AN11" s="115"/>
      <c r="AO11" s="115"/>
      <c r="AP11" s="114"/>
      <c r="AQ11" s="114"/>
      <c r="AR11" s="114"/>
      <c r="AS11" s="114"/>
      <c r="AT11" s="114"/>
      <c r="AU11" s="114"/>
      <c r="AV11" s="116"/>
      <c r="AW11" s="117"/>
      <c r="AX11" s="115"/>
      <c r="AY11" s="114"/>
      <c r="AZ11" s="115"/>
      <c r="BA11" s="115"/>
      <c r="BB11" s="114"/>
      <c r="BC11" s="114"/>
      <c r="BD11" s="114"/>
      <c r="BE11" s="115"/>
      <c r="BF11" s="115"/>
      <c r="BG11" s="62" t="str">
        <f t="shared" si="2"/>
        <v/>
      </c>
      <c r="BH11" s="27" t="str">
        <f>IF(AND($BM11="",COUNT($G11:$BF11)&gt;0),'Ke1 Elevdata'!BE20,"")</f>
        <v/>
      </c>
      <c r="BI11" s="27" t="str">
        <f>IF(AND($BM11="",COUNT($G11:$BF11)&gt;0),'Ke1 Elevdata'!BF20,"")</f>
        <v/>
      </c>
      <c r="BJ11" s="27" t="str">
        <f>IF(AND($BM11="",COUNT($G11:$BF11)&gt;0),'Ke1 Elevdata'!BG20,"")</f>
        <v/>
      </c>
      <c r="BK11" s="27" t="str">
        <f>IF(AND($BM11="",COUNT($G11:$BF11)&gt;0),'Ke1 Elevdata'!BH20,"")</f>
        <v/>
      </c>
      <c r="BL11" s="27" t="str">
        <f>'Ke1 Elevdata'!BI20</f>
        <v>F</v>
      </c>
      <c r="BM11" s="26" t="str">
        <f t="shared" si="0"/>
        <v>X</v>
      </c>
      <c r="BN11" s="105" t="str">
        <f t="shared" si="1"/>
        <v>X</v>
      </c>
      <c r="BP11" s="65">
        <v>8</v>
      </c>
      <c r="BQ11" s="66" t="s">
        <v>34</v>
      </c>
      <c r="BR11" s="67" t="s">
        <v>35</v>
      </c>
    </row>
    <row r="12" spans="1:70" x14ac:dyDescent="0.25">
      <c r="A12" s="145" t="str">
        <f>IF(COUNTA(B12:BF$43)&gt;0,BP12,"")</f>
        <v/>
      </c>
      <c r="B12" s="41"/>
      <c r="C12" s="41"/>
      <c r="D12" s="41"/>
      <c r="E12" s="58"/>
      <c r="F12" s="44"/>
      <c r="G12" s="143"/>
      <c r="H12" s="114"/>
      <c r="I12" s="114"/>
      <c r="J12" s="115"/>
      <c r="K12" s="115"/>
      <c r="L12" s="115"/>
      <c r="M12" s="115"/>
      <c r="N12" s="114"/>
      <c r="O12" s="114"/>
      <c r="P12" s="115"/>
      <c r="Q12" s="114"/>
      <c r="R12" s="114"/>
      <c r="S12" s="114"/>
      <c r="T12" s="115"/>
      <c r="U12" s="114"/>
      <c r="V12" s="114"/>
      <c r="W12" s="114"/>
      <c r="X12" s="115"/>
      <c r="Y12" s="115"/>
      <c r="Z12" s="115"/>
      <c r="AA12" s="115"/>
      <c r="AB12" s="115"/>
      <c r="AC12" s="115"/>
      <c r="AD12" s="114"/>
      <c r="AE12" s="114"/>
      <c r="AF12" s="114"/>
      <c r="AG12" s="114"/>
      <c r="AH12" s="114"/>
      <c r="AI12" s="114"/>
      <c r="AJ12" s="114"/>
      <c r="AK12" s="115"/>
      <c r="AL12" s="115"/>
      <c r="AM12" s="115"/>
      <c r="AN12" s="115"/>
      <c r="AO12" s="115"/>
      <c r="AP12" s="114"/>
      <c r="AQ12" s="114"/>
      <c r="AR12" s="114"/>
      <c r="AS12" s="114"/>
      <c r="AT12" s="114"/>
      <c r="AU12" s="114"/>
      <c r="AV12" s="116"/>
      <c r="AW12" s="117"/>
      <c r="AX12" s="115"/>
      <c r="AY12" s="114"/>
      <c r="AZ12" s="115"/>
      <c r="BA12" s="115"/>
      <c r="BB12" s="114"/>
      <c r="BC12" s="114"/>
      <c r="BD12" s="114"/>
      <c r="BE12" s="115"/>
      <c r="BF12" s="115"/>
      <c r="BG12" s="62" t="str">
        <f t="shared" si="2"/>
        <v/>
      </c>
      <c r="BH12" s="27" t="str">
        <f>IF(AND($BM12="",COUNT($G12:$BF12)&gt;0),'Ke1 Elevdata'!BE21,"")</f>
        <v/>
      </c>
      <c r="BI12" s="27" t="str">
        <f>IF(AND($BM12="",COUNT($G12:$BF12)&gt;0),'Ke1 Elevdata'!BF21,"")</f>
        <v/>
      </c>
      <c r="BJ12" s="27" t="str">
        <f>IF(AND($BM12="",COUNT($G12:$BF12)&gt;0),'Ke1 Elevdata'!BG21,"")</f>
        <v/>
      </c>
      <c r="BK12" s="27" t="str">
        <f>IF(AND($BM12="",COUNT($G12:$BF12)&gt;0),'Ke1 Elevdata'!BH21,"")</f>
        <v/>
      </c>
      <c r="BL12" s="27" t="str">
        <f>'Ke1 Elevdata'!BI21</f>
        <v>F</v>
      </c>
      <c r="BM12" s="26" t="str">
        <f t="shared" si="0"/>
        <v>X</v>
      </c>
      <c r="BN12" s="105" t="str">
        <f t="shared" si="1"/>
        <v>X</v>
      </c>
      <c r="BP12" s="65">
        <v>9</v>
      </c>
      <c r="BQ12" s="66" t="s">
        <v>36</v>
      </c>
      <c r="BR12" s="67" t="s">
        <v>37</v>
      </c>
    </row>
    <row r="13" spans="1:70" x14ac:dyDescent="0.25">
      <c r="A13" s="145" t="str">
        <f>IF(COUNTA(B13:BF$43)&gt;0,BP13,"")</f>
        <v/>
      </c>
      <c r="B13" s="106"/>
      <c r="C13" s="106"/>
      <c r="D13" s="106"/>
      <c r="E13" s="107"/>
      <c r="F13" s="108"/>
      <c r="G13" s="144"/>
      <c r="H13" s="146"/>
      <c r="I13" s="146"/>
      <c r="J13" s="147"/>
      <c r="K13" s="147"/>
      <c r="L13" s="147"/>
      <c r="M13" s="147"/>
      <c r="N13" s="146"/>
      <c r="O13" s="146"/>
      <c r="P13" s="147"/>
      <c r="Q13" s="146"/>
      <c r="R13" s="146"/>
      <c r="S13" s="146"/>
      <c r="T13" s="147"/>
      <c r="U13" s="138"/>
      <c r="V13" s="138"/>
      <c r="W13" s="138"/>
      <c r="X13" s="139"/>
      <c r="Y13" s="139"/>
      <c r="Z13" s="139"/>
      <c r="AA13" s="139"/>
      <c r="AB13" s="139"/>
      <c r="AC13" s="139"/>
      <c r="AD13" s="138"/>
      <c r="AE13" s="138"/>
      <c r="AF13" s="138"/>
      <c r="AG13" s="138"/>
      <c r="AH13" s="138"/>
      <c r="AI13" s="138"/>
      <c r="AJ13" s="138"/>
      <c r="AK13" s="139"/>
      <c r="AL13" s="139"/>
      <c r="AM13" s="139"/>
      <c r="AN13" s="139"/>
      <c r="AO13" s="139"/>
      <c r="AP13" s="138"/>
      <c r="AQ13" s="138"/>
      <c r="AR13" s="138"/>
      <c r="AS13" s="138"/>
      <c r="AT13" s="138"/>
      <c r="AU13" s="138"/>
      <c r="AV13" s="140"/>
      <c r="AW13" s="141"/>
      <c r="AX13" s="139"/>
      <c r="AY13" s="138"/>
      <c r="AZ13" s="139"/>
      <c r="BA13" s="139"/>
      <c r="BB13" s="138"/>
      <c r="BC13" s="138"/>
      <c r="BD13" s="138"/>
      <c r="BE13" s="139"/>
      <c r="BF13" s="142"/>
      <c r="BG13" s="63" t="str">
        <f t="shared" si="2"/>
        <v/>
      </c>
      <c r="BH13" s="56" t="str">
        <f>IF(AND($BM13="",COUNT($G13:$BF13)&gt;0),'Ke1 Elevdata'!BE22,"")</f>
        <v/>
      </c>
      <c r="BI13" s="56" t="str">
        <f>IF(AND($BM13="",COUNT($G13:$BF13)&gt;0),'Ke1 Elevdata'!BF22,"")</f>
        <v/>
      </c>
      <c r="BJ13" s="56" t="str">
        <f>IF(AND($BM13="",COUNT($G13:$BF13)&gt;0),'Ke1 Elevdata'!BG22,"")</f>
        <v/>
      </c>
      <c r="BK13" s="56" t="str">
        <f>IF(AND($BM13="",COUNT($G13:$BF13)&gt;0),'Ke1 Elevdata'!BH22,"")</f>
        <v/>
      </c>
      <c r="BL13" s="56" t="str">
        <f>'Ke1 Elevdata'!BI22</f>
        <v>F</v>
      </c>
      <c r="BM13" s="97" t="str">
        <f t="shared" si="0"/>
        <v>X</v>
      </c>
      <c r="BN13" s="109" t="str">
        <f t="shared" si="1"/>
        <v>X</v>
      </c>
      <c r="BP13" s="65">
        <v>10</v>
      </c>
      <c r="BQ13" s="66" t="s">
        <v>38</v>
      </c>
      <c r="BR13" s="67" t="s">
        <v>39</v>
      </c>
    </row>
    <row r="14" spans="1:70" x14ac:dyDescent="0.25">
      <c r="A14" s="145" t="str">
        <f>IF(COUNTA(B14:BF$43)&gt;0,BP14,"")</f>
        <v/>
      </c>
      <c r="B14" s="111"/>
      <c r="C14" s="111"/>
      <c r="D14" s="111"/>
      <c r="E14" s="112"/>
      <c r="F14" s="113"/>
      <c r="G14" s="143"/>
      <c r="H14" s="114"/>
      <c r="I14" s="114"/>
      <c r="J14" s="115"/>
      <c r="K14" s="115"/>
      <c r="L14" s="115"/>
      <c r="M14" s="115"/>
      <c r="N14" s="114"/>
      <c r="O14" s="114"/>
      <c r="P14" s="115"/>
      <c r="Q14" s="114"/>
      <c r="R14" s="114"/>
      <c r="S14" s="114"/>
      <c r="T14" s="115"/>
      <c r="U14" s="114"/>
      <c r="V14" s="114"/>
      <c r="W14" s="114"/>
      <c r="X14" s="115"/>
      <c r="Y14" s="115"/>
      <c r="Z14" s="115"/>
      <c r="AA14" s="115"/>
      <c r="AB14" s="115"/>
      <c r="AC14" s="115"/>
      <c r="AD14" s="114"/>
      <c r="AE14" s="114"/>
      <c r="AF14" s="114"/>
      <c r="AG14" s="114"/>
      <c r="AH14" s="114"/>
      <c r="AI14" s="114"/>
      <c r="AJ14" s="114"/>
      <c r="AK14" s="115"/>
      <c r="AL14" s="115"/>
      <c r="AM14" s="115"/>
      <c r="AN14" s="115"/>
      <c r="AO14" s="115"/>
      <c r="AP14" s="114"/>
      <c r="AQ14" s="114"/>
      <c r="AR14" s="114"/>
      <c r="AS14" s="114"/>
      <c r="AT14" s="114"/>
      <c r="AU14" s="114"/>
      <c r="AV14" s="116"/>
      <c r="AW14" s="117"/>
      <c r="AX14" s="115"/>
      <c r="AY14" s="114"/>
      <c r="AZ14" s="115"/>
      <c r="BA14" s="115"/>
      <c r="BB14" s="114"/>
      <c r="BC14" s="114"/>
      <c r="BD14" s="114"/>
      <c r="BE14" s="115"/>
      <c r="BF14" s="115"/>
      <c r="BG14" s="64" t="str">
        <f t="shared" si="2"/>
        <v/>
      </c>
      <c r="BH14" s="55" t="str">
        <f>IF(AND($BM14="",COUNT($G14:$BF14)&gt;0),'Ke1 Elevdata'!BE23,"")</f>
        <v/>
      </c>
      <c r="BI14" s="55" t="str">
        <f>IF(AND($BM14="",COUNT($G14:$BF14)&gt;0),'Ke1 Elevdata'!BF23,"")</f>
        <v/>
      </c>
      <c r="BJ14" s="55" t="str">
        <f>IF(AND($BM14="",COUNT($G14:$BF14)&gt;0),'Ke1 Elevdata'!BG23,"")</f>
        <v/>
      </c>
      <c r="BK14" s="55" t="str">
        <f>IF(AND($BM14="",COUNT($G14:$BF14)&gt;0),'Ke1 Elevdata'!BH23,"")</f>
        <v/>
      </c>
      <c r="BL14" s="55" t="str">
        <f>'Ke1 Elevdata'!BI23</f>
        <v>F</v>
      </c>
      <c r="BM14" s="118" t="str">
        <f t="shared" si="0"/>
        <v>X</v>
      </c>
      <c r="BN14" s="119" t="str">
        <f t="shared" si="1"/>
        <v>X</v>
      </c>
      <c r="BP14" s="65">
        <v>11</v>
      </c>
      <c r="BQ14" s="66" t="s">
        <v>40</v>
      </c>
      <c r="BR14" s="67" t="s">
        <v>41</v>
      </c>
    </row>
    <row r="15" spans="1:70" x14ac:dyDescent="0.25">
      <c r="A15" s="145" t="str">
        <f>IF(COUNTA(B15:BF$43)&gt;0,BP15,"")</f>
        <v/>
      </c>
      <c r="B15" s="41"/>
      <c r="C15" s="41"/>
      <c r="D15" s="41"/>
      <c r="E15" s="58"/>
      <c r="F15" s="44"/>
      <c r="G15" s="143"/>
      <c r="H15" s="114"/>
      <c r="I15" s="114"/>
      <c r="J15" s="115"/>
      <c r="K15" s="115"/>
      <c r="L15" s="115"/>
      <c r="M15" s="115"/>
      <c r="N15" s="114"/>
      <c r="O15" s="114"/>
      <c r="P15" s="115"/>
      <c r="Q15" s="114"/>
      <c r="R15" s="114"/>
      <c r="S15" s="114"/>
      <c r="T15" s="115"/>
      <c r="U15" s="114"/>
      <c r="V15" s="114"/>
      <c r="W15" s="114"/>
      <c r="X15" s="115"/>
      <c r="Y15" s="115"/>
      <c r="Z15" s="115"/>
      <c r="AA15" s="115"/>
      <c r="AB15" s="115"/>
      <c r="AC15" s="115"/>
      <c r="AD15" s="114"/>
      <c r="AE15" s="114"/>
      <c r="AF15" s="114"/>
      <c r="AG15" s="114"/>
      <c r="AH15" s="114"/>
      <c r="AI15" s="114"/>
      <c r="AJ15" s="114"/>
      <c r="AK15" s="115"/>
      <c r="AL15" s="115"/>
      <c r="AM15" s="115"/>
      <c r="AN15" s="115"/>
      <c r="AO15" s="115"/>
      <c r="AP15" s="114"/>
      <c r="AQ15" s="114"/>
      <c r="AR15" s="114"/>
      <c r="AS15" s="114"/>
      <c r="AT15" s="114"/>
      <c r="AU15" s="114"/>
      <c r="AV15" s="116"/>
      <c r="AW15" s="117"/>
      <c r="AX15" s="115"/>
      <c r="AY15" s="114"/>
      <c r="AZ15" s="115"/>
      <c r="BA15" s="115"/>
      <c r="BB15" s="114"/>
      <c r="BC15" s="114"/>
      <c r="BD15" s="114"/>
      <c r="BE15" s="115"/>
      <c r="BF15" s="115"/>
      <c r="BG15" s="62" t="str">
        <f t="shared" si="2"/>
        <v/>
      </c>
      <c r="BH15" s="27" t="str">
        <f>IF(AND($BM15="",COUNT($G15:$BF15)&gt;0),'Ke1 Elevdata'!BE24,"")</f>
        <v/>
      </c>
      <c r="BI15" s="27" t="str">
        <f>IF(AND($BM15="",COUNT($G15:$BF15)&gt;0),'Ke1 Elevdata'!BF24,"")</f>
        <v/>
      </c>
      <c r="BJ15" s="27" t="str">
        <f>IF(AND($BM15="",COUNT($G15:$BF15)&gt;0),'Ke1 Elevdata'!BG24,"")</f>
        <v/>
      </c>
      <c r="BK15" s="27" t="str">
        <f>IF(AND($BM15="",COUNT($G15:$BF15)&gt;0),'Ke1 Elevdata'!BH24,"")</f>
        <v/>
      </c>
      <c r="BL15" s="27" t="str">
        <f>'Ke1 Elevdata'!BI24</f>
        <v>F</v>
      </c>
      <c r="BM15" s="26" t="str">
        <f t="shared" si="0"/>
        <v>X</v>
      </c>
      <c r="BN15" s="105" t="str">
        <f t="shared" si="1"/>
        <v>X</v>
      </c>
      <c r="BP15" s="65">
        <v>12</v>
      </c>
      <c r="BQ15" s="66" t="s">
        <v>42</v>
      </c>
      <c r="BR15" s="67" t="s">
        <v>43</v>
      </c>
    </row>
    <row r="16" spans="1:70" x14ac:dyDescent="0.25">
      <c r="A16" s="145" t="str">
        <f>IF(COUNTA(B16:BF$43)&gt;0,BP16,"")</f>
        <v/>
      </c>
      <c r="B16" s="41"/>
      <c r="C16" s="41"/>
      <c r="D16" s="41"/>
      <c r="E16" s="58"/>
      <c r="F16" s="44"/>
      <c r="G16" s="143"/>
      <c r="H16" s="114"/>
      <c r="I16" s="114"/>
      <c r="J16" s="115"/>
      <c r="K16" s="115"/>
      <c r="L16" s="115"/>
      <c r="M16" s="115"/>
      <c r="N16" s="114"/>
      <c r="O16" s="114"/>
      <c r="P16" s="115"/>
      <c r="Q16" s="114"/>
      <c r="R16" s="114"/>
      <c r="S16" s="114"/>
      <c r="T16" s="115"/>
      <c r="U16" s="114"/>
      <c r="V16" s="114"/>
      <c r="W16" s="114"/>
      <c r="X16" s="115"/>
      <c r="Y16" s="115"/>
      <c r="Z16" s="115"/>
      <c r="AA16" s="115"/>
      <c r="AB16" s="115"/>
      <c r="AC16" s="115"/>
      <c r="AD16" s="114"/>
      <c r="AE16" s="114"/>
      <c r="AF16" s="114"/>
      <c r="AG16" s="114"/>
      <c r="AH16" s="114"/>
      <c r="AI16" s="114"/>
      <c r="AJ16" s="114"/>
      <c r="AK16" s="115"/>
      <c r="AL16" s="115"/>
      <c r="AM16" s="115"/>
      <c r="AN16" s="115"/>
      <c r="AO16" s="115"/>
      <c r="AP16" s="114"/>
      <c r="AQ16" s="114"/>
      <c r="AR16" s="114"/>
      <c r="AS16" s="114"/>
      <c r="AT16" s="114"/>
      <c r="AU16" s="114"/>
      <c r="AV16" s="116"/>
      <c r="AW16" s="117"/>
      <c r="AX16" s="115"/>
      <c r="AY16" s="114"/>
      <c r="AZ16" s="115"/>
      <c r="BA16" s="115"/>
      <c r="BB16" s="114"/>
      <c r="BC16" s="114"/>
      <c r="BD16" s="114"/>
      <c r="BE16" s="115"/>
      <c r="BF16" s="115"/>
      <c r="BG16" s="62" t="str">
        <f t="shared" si="2"/>
        <v/>
      </c>
      <c r="BH16" s="27" t="str">
        <f>IF(AND($BM16="",COUNT($G16:$BF16)&gt;0),'Ke1 Elevdata'!BE25,"")</f>
        <v/>
      </c>
      <c r="BI16" s="27" t="str">
        <f>IF(AND($BM16="",COUNT($G16:$BF16)&gt;0),'Ke1 Elevdata'!BF25,"")</f>
        <v/>
      </c>
      <c r="BJ16" s="27" t="str">
        <f>IF(AND($BM16="",COUNT($G16:$BF16)&gt;0),'Ke1 Elevdata'!BG25,"")</f>
        <v/>
      </c>
      <c r="BK16" s="27" t="str">
        <f>IF(AND($BM16="",COUNT($G16:$BF16)&gt;0),'Ke1 Elevdata'!BH25,"")</f>
        <v/>
      </c>
      <c r="BL16" s="27" t="str">
        <f>'Ke1 Elevdata'!BI25</f>
        <v>F</v>
      </c>
      <c r="BM16" s="26" t="str">
        <f t="shared" si="0"/>
        <v>X</v>
      </c>
      <c r="BN16" s="105" t="str">
        <f t="shared" si="1"/>
        <v>X</v>
      </c>
      <c r="BP16" s="65">
        <v>13</v>
      </c>
      <c r="BQ16" s="66" t="s">
        <v>44</v>
      </c>
      <c r="BR16" s="67" t="s">
        <v>45</v>
      </c>
    </row>
    <row r="17" spans="1:70" x14ac:dyDescent="0.25">
      <c r="A17" s="145" t="str">
        <f>IF(COUNTA(B17:BF$43)&gt;0,BP17,"")</f>
        <v/>
      </c>
      <c r="B17" s="41"/>
      <c r="C17" s="41"/>
      <c r="D17" s="41"/>
      <c r="E17" s="58"/>
      <c r="F17" s="44"/>
      <c r="G17" s="143"/>
      <c r="H17" s="114"/>
      <c r="I17" s="114"/>
      <c r="J17" s="115"/>
      <c r="K17" s="115"/>
      <c r="L17" s="115"/>
      <c r="M17" s="115"/>
      <c r="N17" s="114"/>
      <c r="O17" s="114"/>
      <c r="P17" s="115"/>
      <c r="Q17" s="114"/>
      <c r="R17" s="114"/>
      <c r="S17" s="114"/>
      <c r="T17" s="115"/>
      <c r="U17" s="114"/>
      <c r="V17" s="114"/>
      <c r="W17" s="114"/>
      <c r="X17" s="115"/>
      <c r="Y17" s="115"/>
      <c r="Z17" s="115"/>
      <c r="AA17" s="115"/>
      <c r="AB17" s="115"/>
      <c r="AC17" s="115"/>
      <c r="AD17" s="114"/>
      <c r="AE17" s="114"/>
      <c r="AF17" s="114"/>
      <c r="AG17" s="114"/>
      <c r="AH17" s="114"/>
      <c r="AI17" s="114"/>
      <c r="AJ17" s="114"/>
      <c r="AK17" s="115"/>
      <c r="AL17" s="115"/>
      <c r="AM17" s="115"/>
      <c r="AN17" s="115"/>
      <c r="AO17" s="115"/>
      <c r="AP17" s="114"/>
      <c r="AQ17" s="114"/>
      <c r="AR17" s="114"/>
      <c r="AS17" s="114"/>
      <c r="AT17" s="114"/>
      <c r="AU17" s="114"/>
      <c r="AV17" s="116"/>
      <c r="AW17" s="117"/>
      <c r="AX17" s="115"/>
      <c r="AY17" s="114"/>
      <c r="AZ17" s="115"/>
      <c r="BA17" s="115"/>
      <c r="BB17" s="114"/>
      <c r="BC17" s="114"/>
      <c r="BD17" s="114"/>
      <c r="BE17" s="115"/>
      <c r="BF17" s="115"/>
      <c r="BG17" s="62" t="str">
        <f t="shared" si="2"/>
        <v/>
      </c>
      <c r="BH17" s="27" t="str">
        <f>IF(AND($BM17="",COUNT($G17:$BF17)&gt;0),'Ke1 Elevdata'!BE26,"")</f>
        <v/>
      </c>
      <c r="BI17" s="27" t="str">
        <f>IF(AND($BM17="",COUNT($G17:$BF17)&gt;0),'Ke1 Elevdata'!BF26,"")</f>
        <v/>
      </c>
      <c r="BJ17" s="27" t="str">
        <f>IF(AND($BM17="",COUNT($G17:$BF17)&gt;0),'Ke1 Elevdata'!BG26,"")</f>
        <v/>
      </c>
      <c r="BK17" s="27" t="str">
        <f>IF(AND($BM17="",COUNT($G17:$BF17)&gt;0),'Ke1 Elevdata'!BH26,"")</f>
        <v/>
      </c>
      <c r="BL17" s="27" t="str">
        <f>'Ke1 Elevdata'!BI26</f>
        <v>F</v>
      </c>
      <c r="BM17" s="26" t="str">
        <f t="shared" si="0"/>
        <v>X</v>
      </c>
      <c r="BN17" s="105" t="str">
        <f t="shared" si="1"/>
        <v>X</v>
      </c>
      <c r="BP17" s="65">
        <v>14</v>
      </c>
      <c r="BQ17" s="66" t="s">
        <v>46</v>
      </c>
      <c r="BR17" s="67" t="s">
        <v>47</v>
      </c>
    </row>
    <row r="18" spans="1:70" x14ac:dyDescent="0.25">
      <c r="A18" s="145" t="str">
        <f>IF(COUNTA(B18:BF$43)&gt;0,BP18,"")</f>
        <v/>
      </c>
      <c r="B18" s="106"/>
      <c r="C18" s="106"/>
      <c r="D18" s="106"/>
      <c r="E18" s="107"/>
      <c r="F18" s="108"/>
      <c r="G18" s="144"/>
      <c r="H18" s="146"/>
      <c r="I18" s="146"/>
      <c r="J18" s="147"/>
      <c r="K18" s="147"/>
      <c r="L18" s="147"/>
      <c r="M18" s="147"/>
      <c r="N18" s="146"/>
      <c r="O18" s="146"/>
      <c r="P18" s="147"/>
      <c r="Q18" s="146"/>
      <c r="R18" s="146"/>
      <c r="S18" s="138"/>
      <c r="T18" s="139"/>
      <c r="U18" s="138"/>
      <c r="V18" s="138"/>
      <c r="W18" s="138"/>
      <c r="X18" s="139"/>
      <c r="Y18" s="139"/>
      <c r="Z18" s="139"/>
      <c r="AA18" s="139"/>
      <c r="AB18" s="139"/>
      <c r="AC18" s="139"/>
      <c r="AD18" s="138"/>
      <c r="AE18" s="138"/>
      <c r="AF18" s="138"/>
      <c r="AG18" s="138"/>
      <c r="AH18" s="138"/>
      <c r="AI18" s="138"/>
      <c r="AJ18" s="138"/>
      <c r="AK18" s="139"/>
      <c r="AL18" s="139"/>
      <c r="AM18" s="139"/>
      <c r="AN18" s="139"/>
      <c r="AO18" s="139"/>
      <c r="AP18" s="138"/>
      <c r="AQ18" s="138"/>
      <c r="AR18" s="138"/>
      <c r="AS18" s="138"/>
      <c r="AT18" s="138"/>
      <c r="AU18" s="138"/>
      <c r="AV18" s="140"/>
      <c r="AW18" s="141"/>
      <c r="AX18" s="139"/>
      <c r="AY18" s="138"/>
      <c r="AZ18" s="139"/>
      <c r="BA18" s="139"/>
      <c r="BB18" s="138"/>
      <c r="BC18" s="138"/>
      <c r="BD18" s="138"/>
      <c r="BE18" s="139"/>
      <c r="BF18" s="142"/>
      <c r="BG18" s="63" t="str">
        <f t="shared" si="2"/>
        <v/>
      </c>
      <c r="BH18" s="56" t="str">
        <f>IF(AND($BM18="",COUNT($G18:$BF18)&gt;0),'Ke1 Elevdata'!BE27,"")</f>
        <v/>
      </c>
      <c r="BI18" s="56" t="str">
        <f>IF(AND($BM18="",COUNT($G18:$BF18)&gt;0),'Ke1 Elevdata'!BF27,"")</f>
        <v/>
      </c>
      <c r="BJ18" s="56" t="str">
        <f>IF(AND($BM18="",COUNT($G18:$BF18)&gt;0),'Ke1 Elevdata'!BG27,"")</f>
        <v/>
      </c>
      <c r="BK18" s="56" t="str">
        <f>IF(AND($BM18="",COUNT($G18:$BF18)&gt;0),'Ke1 Elevdata'!BH27,"")</f>
        <v/>
      </c>
      <c r="BL18" s="56" t="str">
        <f>'Ke1 Elevdata'!BI27</f>
        <v>F</v>
      </c>
      <c r="BM18" s="97" t="str">
        <f t="shared" si="0"/>
        <v>X</v>
      </c>
      <c r="BN18" s="109" t="str">
        <f t="shared" si="1"/>
        <v>X</v>
      </c>
      <c r="BP18" s="65">
        <v>15</v>
      </c>
      <c r="BQ18" s="66" t="s">
        <v>48</v>
      </c>
      <c r="BR18" s="67" t="s">
        <v>49</v>
      </c>
    </row>
    <row r="19" spans="1:70" x14ac:dyDescent="0.25">
      <c r="A19" s="145" t="str">
        <f>IF(COUNTA(B19:BF$43)&gt;0,BP19,"")</f>
        <v/>
      </c>
      <c r="B19" s="111"/>
      <c r="C19" s="111"/>
      <c r="D19" s="111"/>
      <c r="E19" s="112"/>
      <c r="F19" s="113"/>
      <c r="G19" s="143"/>
      <c r="H19" s="114"/>
      <c r="I19" s="114"/>
      <c r="J19" s="115"/>
      <c r="K19" s="115"/>
      <c r="L19" s="115"/>
      <c r="M19" s="115"/>
      <c r="N19" s="114"/>
      <c r="O19" s="114"/>
      <c r="P19" s="115"/>
      <c r="Q19" s="114"/>
      <c r="R19" s="114"/>
      <c r="S19" s="114"/>
      <c r="T19" s="115"/>
      <c r="U19" s="114"/>
      <c r="V19" s="114"/>
      <c r="W19" s="114"/>
      <c r="X19" s="115"/>
      <c r="Y19" s="115"/>
      <c r="Z19" s="115"/>
      <c r="AA19" s="115"/>
      <c r="AB19" s="115"/>
      <c r="AC19" s="115"/>
      <c r="AD19" s="114"/>
      <c r="AE19" s="114"/>
      <c r="AF19" s="114"/>
      <c r="AG19" s="114"/>
      <c r="AH19" s="114"/>
      <c r="AI19" s="114"/>
      <c r="AJ19" s="114"/>
      <c r="AK19" s="115"/>
      <c r="AL19" s="115"/>
      <c r="AM19" s="115"/>
      <c r="AN19" s="115"/>
      <c r="AO19" s="115"/>
      <c r="AP19" s="114"/>
      <c r="AQ19" s="114"/>
      <c r="AR19" s="114"/>
      <c r="AS19" s="114"/>
      <c r="AT19" s="114"/>
      <c r="AU19" s="114"/>
      <c r="AV19" s="116"/>
      <c r="AW19" s="117"/>
      <c r="AX19" s="115"/>
      <c r="AY19" s="114"/>
      <c r="AZ19" s="115"/>
      <c r="BA19" s="115"/>
      <c r="BB19" s="114"/>
      <c r="BC19" s="114"/>
      <c r="BD19" s="114"/>
      <c r="BE19" s="115"/>
      <c r="BF19" s="115"/>
      <c r="BG19" s="64" t="str">
        <f t="shared" si="2"/>
        <v/>
      </c>
      <c r="BH19" s="55" t="str">
        <f>IF(AND($BM19="",COUNT($G19:$BF19)&gt;0),'Ke1 Elevdata'!BE28,"")</f>
        <v/>
      </c>
      <c r="BI19" s="55" t="str">
        <f>IF(AND($BM19="",COUNT($G19:$BF19)&gt;0),'Ke1 Elevdata'!BF28,"")</f>
        <v/>
      </c>
      <c r="BJ19" s="55" t="str">
        <f>IF(AND($BM19="",COUNT($G19:$BF19)&gt;0),'Ke1 Elevdata'!BG28,"")</f>
        <v/>
      </c>
      <c r="BK19" s="55" t="str">
        <f>IF(AND($BM19="",COUNT($G19:$BF19)&gt;0),'Ke1 Elevdata'!BH28,"")</f>
        <v/>
      </c>
      <c r="BL19" s="55" t="str">
        <f>'Ke1 Elevdata'!BI28</f>
        <v>F</v>
      </c>
      <c r="BM19" s="118" t="str">
        <f t="shared" si="0"/>
        <v>X</v>
      </c>
      <c r="BN19" s="119" t="str">
        <f t="shared" si="1"/>
        <v>X</v>
      </c>
      <c r="BP19" s="65">
        <v>16</v>
      </c>
      <c r="BQ19" s="66" t="s">
        <v>54</v>
      </c>
      <c r="BR19" s="67" t="s">
        <v>55</v>
      </c>
    </row>
    <row r="20" spans="1:70" x14ac:dyDescent="0.25">
      <c r="A20" s="145" t="str">
        <f>IF(COUNTA(B20:BF$43)&gt;0,BP20,"")</f>
        <v/>
      </c>
      <c r="B20" s="41"/>
      <c r="C20" s="41"/>
      <c r="D20" s="41"/>
      <c r="E20" s="58"/>
      <c r="F20" s="44"/>
      <c r="G20" s="143"/>
      <c r="H20" s="114"/>
      <c r="I20" s="114"/>
      <c r="J20" s="115"/>
      <c r="K20" s="115"/>
      <c r="L20" s="115"/>
      <c r="M20" s="115"/>
      <c r="N20" s="114"/>
      <c r="O20" s="114"/>
      <c r="P20" s="115"/>
      <c r="Q20" s="114"/>
      <c r="R20" s="114"/>
      <c r="S20" s="114"/>
      <c r="T20" s="115"/>
      <c r="U20" s="114"/>
      <c r="V20" s="114"/>
      <c r="W20" s="114"/>
      <c r="X20" s="115"/>
      <c r="Y20" s="115"/>
      <c r="Z20" s="115"/>
      <c r="AA20" s="115"/>
      <c r="AB20" s="115"/>
      <c r="AC20" s="115"/>
      <c r="AD20" s="114"/>
      <c r="AE20" s="114"/>
      <c r="AF20" s="114"/>
      <c r="AG20" s="114"/>
      <c r="AH20" s="114"/>
      <c r="AI20" s="114"/>
      <c r="AJ20" s="114"/>
      <c r="AK20" s="115"/>
      <c r="AL20" s="115"/>
      <c r="AM20" s="115"/>
      <c r="AN20" s="115"/>
      <c r="AO20" s="115"/>
      <c r="AP20" s="114"/>
      <c r="AQ20" s="114"/>
      <c r="AR20" s="114"/>
      <c r="AS20" s="114"/>
      <c r="AT20" s="114"/>
      <c r="AU20" s="114"/>
      <c r="AV20" s="116"/>
      <c r="AW20" s="117"/>
      <c r="AX20" s="115"/>
      <c r="AY20" s="114"/>
      <c r="AZ20" s="115"/>
      <c r="BA20" s="115"/>
      <c r="BB20" s="114"/>
      <c r="BC20" s="114"/>
      <c r="BD20" s="114"/>
      <c r="BE20" s="115"/>
      <c r="BF20" s="115"/>
      <c r="BG20" s="62" t="str">
        <f t="shared" si="2"/>
        <v/>
      </c>
      <c r="BH20" s="27" t="str">
        <f>IF(AND($BM20="",COUNT($G20:$BF20)&gt;0),'Ke1 Elevdata'!BE29,"")</f>
        <v/>
      </c>
      <c r="BI20" s="27" t="str">
        <f>IF(AND($BM20="",COUNT($G20:$BF20)&gt;0),'Ke1 Elevdata'!BF29,"")</f>
        <v/>
      </c>
      <c r="BJ20" s="27" t="str">
        <f>IF(AND($BM20="",COUNT($G20:$BF20)&gt;0),'Ke1 Elevdata'!BG29,"")</f>
        <v/>
      </c>
      <c r="BK20" s="27" t="str">
        <f>IF(AND($BM20="",COUNT($G20:$BF20)&gt;0),'Ke1 Elevdata'!BH29,"")</f>
        <v/>
      </c>
      <c r="BL20" s="27" t="str">
        <f>'Ke1 Elevdata'!BI29</f>
        <v>F</v>
      </c>
      <c r="BM20" s="26" t="str">
        <f t="shared" si="0"/>
        <v>X</v>
      </c>
      <c r="BN20" s="105" t="str">
        <f t="shared" si="1"/>
        <v>X</v>
      </c>
      <c r="BP20" s="65">
        <v>17</v>
      </c>
      <c r="BQ20" s="66" t="s">
        <v>56</v>
      </c>
      <c r="BR20" s="67" t="s">
        <v>57</v>
      </c>
    </row>
    <row r="21" spans="1:70" x14ac:dyDescent="0.25">
      <c r="A21" s="145" t="str">
        <f>IF(COUNTA(B21:BF$43)&gt;0,BP21,"")</f>
        <v/>
      </c>
      <c r="B21" s="41"/>
      <c r="C21" s="41"/>
      <c r="D21" s="41"/>
      <c r="E21" s="58"/>
      <c r="F21" s="44"/>
      <c r="G21" s="143"/>
      <c r="H21" s="114"/>
      <c r="I21" s="114"/>
      <c r="J21" s="115"/>
      <c r="K21" s="115"/>
      <c r="L21" s="115"/>
      <c r="M21" s="115"/>
      <c r="N21" s="114"/>
      <c r="O21" s="114"/>
      <c r="P21" s="115"/>
      <c r="Q21" s="114"/>
      <c r="R21" s="114"/>
      <c r="S21" s="114"/>
      <c r="T21" s="115"/>
      <c r="U21" s="114"/>
      <c r="V21" s="114"/>
      <c r="W21" s="114"/>
      <c r="X21" s="115"/>
      <c r="Y21" s="115"/>
      <c r="Z21" s="115"/>
      <c r="AA21" s="115"/>
      <c r="AB21" s="115"/>
      <c r="AC21" s="115"/>
      <c r="AD21" s="114"/>
      <c r="AE21" s="114"/>
      <c r="AF21" s="114"/>
      <c r="AG21" s="114"/>
      <c r="AH21" s="114"/>
      <c r="AI21" s="114"/>
      <c r="AJ21" s="114"/>
      <c r="AK21" s="115"/>
      <c r="AL21" s="115"/>
      <c r="AM21" s="115"/>
      <c r="AN21" s="115"/>
      <c r="AO21" s="115"/>
      <c r="AP21" s="114"/>
      <c r="AQ21" s="114"/>
      <c r="AR21" s="114"/>
      <c r="AS21" s="114"/>
      <c r="AT21" s="114"/>
      <c r="AU21" s="114"/>
      <c r="AV21" s="116"/>
      <c r="AW21" s="117"/>
      <c r="AX21" s="115"/>
      <c r="AY21" s="114"/>
      <c r="AZ21" s="115"/>
      <c r="BA21" s="115"/>
      <c r="BB21" s="114"/>
      <c r="BC21" s="114"/>
      <c r="BD21" s="114"/>
      <c r="BE21" s="115"/>
      <c r="BF21" s="115"/>
      <c r="BG21" s="62" t="str">
        <f t="shared" si="2"/>
        <v/>
      </c>
      <c r="BH21" s="27" t="str">
        <f>IF(AND($BM21="",COUNT($G21:$BF21)&gt;0),'Ke1 Elevdata'!BE30,"")</f>
        <v/>
      </c>
      <c r="BI21" s="27" t="str">
        <f>IF(AND($BM21="",COUNT($G21:$BF21)&gt;0),'Ke1 Elevdata'!BF30,"")</f>
        <v/>
      </c>
      <c r="BJ21" s="27" t="str">
        <f>IF(AND($BM21="",COUNT($G21:$BF21)&gt;0),'Ke1 Elevdata'!BG30,"")</f>
        <v/>
      </c>
      <c r="BK21" s="27" t="str">
        <f>IF(AND($BM21="",COUNT($G21:$BF21)&gt;0),'Ke1 Elevdata'!BH30,"")</f>
        <v/>
      </c>
      <c r="BL21" s="27" t="str">
        <f>'Ke1 Elevdata'!BI30</f>
        <v>F</v>
      </c>
      <c r="BM21" s="26" t="str">
        <f t="shared" si="0"/>
        <v>X</v>
      </c>
      <c r="BN21" s="105" t="str">
        <f t="shared" si="1"/>
        <v>X</v>
      </c>
      <c r="BP21" s="65">
        <v>18</v>
      </c>
      <c r="BQ21" s="66" t="s">
        <v>60</v>
      </c>
      <c r="BR21" s="67" t="s">
        <v>61</v>
      </c>
    </row>
    <row r="22" spans="1:70" x14ac:dyDescent="0.25">
      <c r="A22" s="145" t="str">
        <f>IF(COUNTA(B22:BF$43)&gt;0,BP22,"")</f>
        <v/>
      </c>
      <c r="B22" s="41"/>
      <c r="C22" s="41"/>
      <c r="D22" s="41"/>
      <c r="E22" s="58"/>
      <c r="F22" s="44"/>
      <c r="G22" s="143"/>
      <c r="H22" s="114"/>
      <c r="I22" s="114"/>
      <c r="J22" s="115"/>
      <c r="K22" s="115"/>
      <c r="L22" s="115"/>
      <c r="M22" s="115"/>
      <c r="N22" s="114"/>
      <c r="O22" s="114"/>
      <c r="P22" s="115"/>
      <c r="Q22" s="114"/>
      <c r="R22" s="114"/>
      <c r="S22" s="114"/>
      <c r="T22" s="115"/>
      <c r="U22" s="114"/>
      <c r="V22" s="114"/>
      <c r="W22" s="114"/>
      <c r="X22" s="115"/>
      <c r="Y22" s="115"/>
      <c r="Z22" s="115"/>
      <c r="AA22" s="115"/>
      <c r="AB22" s="115"/>
      <c r="AC22" s="115"/>
      <c r="AD22" s="114"/>
      <c r="AE22" s="114"/>
      <c r="AF22" s="114"/>
      <c r="AG22" s="114"/>
      <c r="AH22" s="114"/>
      <c r="AI22" s="114"/>
      <c r="AJ22" s="114"/>
      <c r="AK22" s="115"/>
      <c r="AL22" s="115"/>
      <c r="AM22" s="115"/>
      <c r="AN22" s="115"/>
      <c r="AO22" s="115"/>
      <c r="AP22" s="114"/>
      <c r="AQ22" s="114"/>
      <c r="AR22" s="114"/>
      <c r="AS22" s="114"/>
      <c r="AT22" s="114"/>
      <c r="AU22" s="114"/>
      <c r="AV22" s="116"/>
      <c r="AW22" s="117"/>
      <c r="AX22" s="115"/>
      <c r="AY22" s="114"/>
      <c r="AZ22" s="115"/>
      <c r="BA22" s="115"/>
      <c r="BB22" s="114"/>
      <c r="BC22" s="114"/>
      <c r="BD22" s="114"/>
      <c r="BE22" s="115"/>
      <c r="BF22" s="115"/>
      <c r="BG22" s="62" t="str">
        <f t="shared" si="2"/>
        <v/>
      </c>
      <c r="BH22" s="27" t="str">
        <f>IF(AND($BM22="",COUNT($G22:$BF22)&gt;0),'Ke1 Elevdata'!BE31,"")</f>
        <v/>
      </c>
      <c r="BI22" s="27" t="str">
        <f>IF(AND($BM22="",COUNT($G22:$BF22)&gt;0),'Ke1 Elevdata'!BF31,"")</f>
        <v/>
      </c>
      <c r="BJ22" s="27" t="str">
        <f>IF(AND($BM22="",COUNT($G22:$BF22)&gt;0),'Ke1 Elevdata'!BG31,"")</f>
        <v/>
      </c>
      <c r="BK22" s="27" t="str">
        <f>IF(AND($BM22="",COUNT($G22:$BF22)&gt;0),'Ke1 Elevdata'!BH31,"")</f>
        <v/>
      </c>
      <c r="BL22" s="27" t="str">
        <f>'Ke1 Elevdata'!BI31</f>
        <v>F</v>
      </c>
      <c r="BM22" s="26" t="str">
        <f t="shared" si="0"/>
        <v>X</v>
      </c>
      <c r="BN22" s="105" t="str">
        <f t="shared" si="1"/>
        <v>X</v>
      </c>
      <c r="BP22" s="65">
        <v>19</v>
      </c>
      <c r="BQ22" s="66" t="s">
        <v>62</v>
      </c>
      <c r="BR22" s="67" t="s">
        <v>63</v>
      </c>
    </row>
    <row r="23" spans="1:70" x14ac:dyDescent="0.25">
      <c r="A23" s="145" t="str">
        <f>IF(COUNTA(B23:BF$43)&gt;0,BP23,"")</f>
        <v/>
      </c>
      <c r="B23" s="106"/>
      <c r="C23" s="106"/>
      <c r="D23" s="106"/>
      <c r="E23" s="107"/>
      <c r="F23" s="108"/>
      <c r="G23" s="144"/>
      <c r="H23" s="146"/>
      <c r="I23" s="146"/>
      <c r="J23" s="147"/>
      <c r="K23" s="147"/>
      <c r="L23" s="147"/>
      <c r="M23" s="147"/>
      <c r="N23" s="146"/>
      <c r="O23" s="146"/>
      <c r="P23" s="147"/>
      <c r="Q23" s="146"/>
      <c r="R23" s="146"/>
      <c r="S23" s="138"/>
      <c r="T23" s="139"/>
      <c r="U23" s="138"/>
      <c r="V23" s="138"/>
      <c r="W23" s="138"/>
      <c r="X23" s="139"/>
      <c r="Y23" s="139"/>
      <c r="Z23" s="139"/>
      <c r="AA23" s="139"/>
      <c r="AB23" s="139"/>
      <c r="AC23" s="139"/>
      <c r="AD23" s="138"/>
      <c r="AE23" s="138"/>
      <c r="AF23" s="138"/>
      <c r="AG23" s="138"/>
      <c r="AH23" s="138"/>
      <c r="AI23" s="138"/>
      <c r="AJ23" s="138"/>
      <c r="AK23" s="139"/>
      <c r="AL23" s="139"/>
      <c r="AM23" s="139"/>
      <c r="AN23" s="139"/>
      <c r="AO23" s="139"/>
      <c r="AP23" s="138"/>
      <c r="AQ23" s="138"/>
      <c r="AR23" s="138"/>
      <c r="AS23" s="138"/>
      <c r="AT23" s="138"/>
      <c r="AU23" s="138"/>
      <c r="AV23" s="140"/>
      <c r="AW23" s="141"/>
      <c r="AX23" s="139"/>
      <c r="AY23" s="138"/>
      <c r="AZ23" s="139"/>
      <c r="BA23" s="139"/>
      <c r="BB23" s="138"/>
      <c r="BC23" s="138"/>
      <c r="BD23" s="138"/>
      <c r="BE23" s="139"/>
      <c r="BF23" s="142"/>
      <c r="BG23" s="63" t="str">
        <f t="shared" si="2"/>
        <v/>
      </c>
      <c r="BH23" s="56" t="str">
        <f>IF(AND($BM23="",COUNT($G23:$BF23)&gt;0),'Ke1 Elevdata'!BE32,"")</f>
        <v/>
      </c>
      <c r="BI23" s="56" t="str">
        <f>IF(AND($BM23="",COUNT($G23:$BF23)&gt;0),'Ke1 Elevdata'!BF32,"")</f>
        <v/>
      </c>
      <c r="BJ23" s="56" t="str">
        <f>IF(AND($BM23="",COUNT($G23:$BF23)&gt;0),'Ke1 Elevdata'!BG32,"")</f>
        <v/>
      </c>
      <c r="BK23" s="56" t="str">
        <f>IF(AND($BM23="",COUNT($G23:$BF23)&gt;0),'Ke1 Elevdata'!BH32,"")</f>
        <v/>
      </c>
      <c r="BL23" s="56" t="str">
        <f>'Ke1 Elevdata'!BI32</f>
        <v>F</v>
      </c>
      <c r="BM23" s="97" t="str">
        <f t="shared" si="0"/>
        <v>X</v>
      </c>
      <c r="BN23" s="109" t="str">
        <f t="shared" si="1"/>
        <v>X</v>
      </c>
      <c r="BP23" s="65">
        <v>20</v>
      </c>
      <c r="BQ23" s="66"/>
      <c r="BR23" s="67"/>
    </row>
    <row r="24" spans="1:70" x14ac:dyDescent="0.25">
      <c r="A24" s="145" t="str">
        <f>IF(COUNTA(B24:BF$43)&gt;0,BP24,"")</f>
        <v/>
      </c>
      <c r="B24" s="111"/>
      <c r="C24" s="111"/>
      <c r="D24" s="111"/>
      <c r="E24" s="112"/>
      <c r="F24" s="113"/>
      <c r="G24" s="143"/>
      <c r="H24" s="114"/>
      <c r="I24" s="114"/>
      <c r="J24" s="115"/>
      <c r="K24" s="115"/>
      <c r="L24" s="115"/>
      <c r="M24" s="115"/>
      <c r="N24" s="114"/>
      <c r="O24" s="114"/>
      <c r="P24" s="115"/>
      <c r="Q24" s="114"/>
      <c r="R24" s="114"/>
      <c r="S24" s="114"/>
      <c r="T24" s="115"/>
      <c r="U24" s="114"/>
      <c r="V24" s="114"/>
      <c r="W24" s="114"/>
      <c r="X24" s="115"/>
      <c r="Y24" s="115"/>
      <c r="Z24" s="115"/>
      <c r="AA24" s="115"/>
      <c r="AB24" s="115"/>
      <c r="AC24" s="115"/>
      <c r="AD24" s="114"/>
      <c r="AE24" s="114"/>
      <c r="AF24" s="114"/>
      <c r="AG24" s="114"/>
      <c r="AH24" s="114"/>
      <c r="AI24" s="114"/>
      <c r="AJ24" s="114"/>
      <c r="AK24" s="115"/>
      <c r="AL24" s="115"/>
      <c r="AM24" s="115"/>
      <c r="AN24" s="115"/>
      <c r="AO24" s="115"/>
      <c r="AP24" s="114"/>
      <c r="AQ24" s="114"/>
      <c r="AR24" s="114"/>
      <c r="AS24" s="114"/>
      <c r="AT24" s="114"/>
      <c r="AU24" s="114"/>
      <c r="AV24" s="116"/>
      <c r="AW24" s="117"/>
      <c r="AX24" s="115"/>
      <c r="AY24" s="114"/>
      <c r="AZ24" s="115"/>
      <c r="BA24" s="115"/>
      <c r="BB24" s="114"/>
      <c r="BC24" s="114"/>
      <c r="BD24" s="114"/>
      <c r="BE24" s="115"/>
      <c r="BF24" s="115"/>
      <c r="BG24" s="64" t="str">
        <f t="shared" si="2"/>
        <v/>
      </c>
      <c r="BH24" s="55" t="str">
        <f>IF(AND($BM24="",COUNT($G24:$BF24)&gt;0),'Ke1 Elevdata'!BE33,"")</f>
        <v/>
      </c>
      <c r="BI24" s="55" t="str">
        <f>IF(AND($BM24="",COUNT($G24:$BF24)&gt;0),'Ke1 Elevdata'!BF33,"")</f>
        <v/>
      </c>
      <c r="BJ24" s="55" t="str">
        <f>IF(AND($BM24="",COUNT($G24:$BF24)&gt;0),'Ke1 Elevdata'!BG33,"")</f>
        <v/>
      </c>
      <c r="BK24" s="55" t="str">
        <f>IF(AND($BM24="",COUNT($G24:$BF24)&gt;0),'Ke1 Elevdata'!BH33,"")</f>
        <v/>
      </c>
      <c r="BL24" s="55" t="str">
        <f>'Ke1 Elevdata'!BI33</f>
        <v>F</v>
      </c>
      <c r="BM24" s="118" t="str">
        <f t="shared" si="0"/>
        <v>X</v>
      </c>
      <c r="BN24" s="119" t="str">
        <f t="shared" si="1"/>
        <v>X</v>
      </c>
      <c r="BP24" s="65">
        <v>21</v>
      </c>
      <c r="BQ24" s="66"/>
      <c r="BR24" s="67"/>
    </row>
    <row r="25" spans="1:70" x14ac:dyDescent="0.25">
      <c r="A25" s="145" t="str">
        <f>IF(COUNTA(B25:BF$43)&gt;0,BP25,"")</f>
        <v/>
      </c>
      <c r="B25" s="41"/>
      <c r="C25" s="41"/>
      <c r="D25" s="41"/>
      <c r="E25" s="58"/>
      <c r="F25" s="44"/>
      <c r="G25" s="143"/>
      <c r="H25" s="114"/>
      <c r="I25" s="114"/>
      <c r="J25" s="115"/>
      <c r="K25" s="115"/>
      <c r="L25" s="115"/>
      <c r="M25" s="115"/>
      <c r="N25" s="114"/>
      <c r="O25" s="114"/>
      <c r="P25" s="115"/>
      <c r="Q25" s="114"/>
      <c r="R25" s="114"/>
      <c r="S25" s="114"/>
      <c r="T25" s="115"/>
      <c r="U25" s="114"/>
      <c r="V25" s="114"/>
      <c r="W25" s="114"/>
      <c r="X25" s="115"/>
      <c r="Y25" s="115"/>
      <c r="Z25" s="115"/>
      <c r="AA25" s="115"/>
      <c r="AB25" s="115"/>
      <c r="AC25" s="115"/>
      <c r="AD25" s="114"/>
      <c r="AE25" s="114"/>
      <c r="AF25" s="114"/>
      <c r="AG25" s="114"/>
      <c r="AH25" s="114"/>
      <c r="AI25" s="114"/>
      <c r="AJ25" s="114"/>
      <c r="AK25" s="115"/>
      <c r="AL25" s="115"/>
      <c r="AM25" s="115"/>
      <c r="AN25" s="115"/>
      <c r="AO25" s="115"/>
      <c r="AP25" s="114"/>
      <c r="AQ25" s="114"/>
      <c r="AR25" s="114"/>
      <c r="AS25" s="114"/>
      <c r="AT25" s="114"/>
      <c r="AU25" s="114"/>
      <c r="AV25" s="116"/>
      <c r="AW25" s="117"/>
      <c r="AX25" s="115"/>
      <c r="AY25" s="114"/>
      <c r="AZ25" s="115"/>
      <c r="BA25" s="115"/>
      <c r="BB25" s="114"/>
      <c r="BC25" s="114"/>
      <c r="BD25" s="114"/>
      <c r="BE25" s="115"/>
      <c r="BF25" s="115"/>
      <c r="BG25" s="62" t="str">
        <f t="shared" si="2"/>
        <v/>
      </c>
      <c r="BH25" s="27" t="str">
        <f>IF(AND($BM25="",COUNT($G25:$BF25)&gt;0),'Ke1 Elevdata'!BE34,"")</f>
        <v/>
      </c>
      <c r="BI25" s="27" t="str">
        <f>IF(AND($BM25="",COUNT($G25:$BF25)&gt;0),'Ke1 Elevdata'!BF34,"")</f>
        <v/>
      </c>
      <c r="BJ25" s="27" t="str">
        <f>IF(AND($BM25="",COUNT($G25:$BF25)&gt;0),'Ke1 Elevdata'!BG34,"")</f>
        <v/>
      </c>
      <c r="BK25" s="27" t="str">
        <f>IF(AND($BM25="",COUNT($G25:$BF25)&gt;0),'Ke1 Elevdata'!BH34,"")</f>
        <v/>
      </c>
      <c r="BL25" s="27" t="str">
        <f>'Ke1 Elevdata'!BI34</f>
        <v>F</v>
      </c>
      <c r="BM25" s="26" t="str">
        <f t="shared" si="0"/>
        <v>X</v>
      </c>
      <c r="BN25" s="105" t="str">
        <f t="shared" si="1"/>
        <v>X</v>
      </c>
      <c r="BP25" s="65">
        <v>22</v>
      </c>
      <c r="BQ25" s="66"/>
      <c r="BR25" s="67"/>
    </row>
    <row r="26" spans="1:70" x14ac:dyDescent="0.25">
      <c r="A26" s="145" t="str">
        <f>IF(COUNTA(B26:BF$43)&gt;0,BP26,"")</f>
        <v/>
      </c>
      <c r="B26" s="41"/>
      <c r="C26" s="41"/>
      <c r="D26" s="41"/>
      <c r="E26" s="58"/>
      <c r="F26" s="44"/>
      <c r="G26" s="143"/>
      <c r="H26" s="114"/>
      <c r="I26" s="114"/>
      <c r="J26" s="115"/>
      <c r="K26" s="115"/>
      <c r="L26" s="115"/>
      <c r="M26" s="115"/>
      <c r="N26" s="114"/>
      <c r="O26" s="114"/>
      <c r="P26" s="115"/>
      <c r="Q26" s="114"/>
      <c r="R26" s="114"/>
      <c r="S26" s="114"/>
      <c r="T26" s="115"/>
      <c r="U26" s="114"/>
      <c r="V26" s="114"/>
      <c r="W26" s="114"/>
      <c r="X26" s="115"/>
      <c r="Y26" s="115"/>
      <c r="Z26" s="115"/>
      <c r="AA26" s="115"/>
      <c r="AB26" s="115"/>
      <c r="AC26" s="115"/>
      <c r="AD26" s="114"/>
      <c r="AE26" s="114"/>
      <c r="AF26" s="114"/>
      <c r="AG26" s="114"/>
      <c r="AH26" s="114"/>
      <c r="AI26" s="114"/>
      <c r="AJ26" s="114"/>
      <c r="AK26" s="115"/>
      <c r="AL26" s="115"/>
      <c r="AM26" s="115"/>
      <c r="AN26" s="115"/>
      <c r="AO26" s="115"/>
      <c r="AP26" s="114"/>
      <c r="AQ26" s="114"/>
      <c r="AR26" s="114"/>
      <c r="AS26" s="114"/>
      <c r="AT26" s="114"/>
      <c r="AU26" s="114"/>
      <c r="AV26" s="116"/>
      <c r="AW26" s="117"/>
      <c r="AX26" s="115"/>
      <c r="AY26" s="114"/>
      <c r="AZ26" s="115"/>
      <c r="BA26" s="115"/>
      <c r="BB26" s="114"/>
      <c r="BC26" s="114"/>
      <c r="BD26" s="114"/>
      <c r="BE26" s="115"/>
      <c r="BF26" s="115"/>
      <c r="BG26" s="62" t="str">
        <f t="shared" si="2"/>
        <v/>
      </c>
      <c r="BH26" s="27" t="str">
        <f>IF(AND($BM26="",COUNT($G26:$BF26)&gt;0),'Ke1 Elevdata'!BE35,"")</f>
        <v/>
      </c>
      <c r="BI26" s="27" t="str">
        <f>IF(AND($BM26="",COUNT($G26:$BF26)&gt;0),'Ke1 Elevdata'!BF35,"")</f>
        <v/>
      </c>
      <c r="BJ26" s="27" t="str">
        <f>IF(AND($BM26="",COUNT($G26:$BF26)&gt;0),'Ke1 Elevdata'!BG35,"")</f>
        <v/>
      </c>
      <c r="BK26" s="27" t="str">
        <f>IF(AND($BM26="",COUNT($G26:$BF26)&gt;0),'Ke1 Elevdata'!BH35,"")</f>
        <v/>
      </c>
      <c r="BL26" s="27" t="str">
        <f>'Ke1 Elevdata'!BI35</f>
        <v>F</v>
      </c>
      <c r="BM26" s="26" t="str">
        <f t="shared" si="0"/>
        <v>X</v>
      </c>
      <c r="BN26" s="105" t="str">
        <f t="shared" si="1"/>
        <v>X</v>
      </c>
      <c r="BP26" s="65">
        <v>23</v>
      </c>
      <c r="BQ26" s="66"/>
      <c r="BR26" s="67"/>
    </row>
    <row r="27" spans="1:70" x14ac:dyDescent="0.25">
      <c r="A27" s="145" t="str">
        <f>IF(COUNTA(B27:BF$43)&gt;0,BP27,"")</f>
        <v/>
      </c>
      <c r="B27" s="41"/>
      <c r="C27" s="41"/>
      <c r="D27" s="41"/>
      <c r="E27" s="58"/>
      <c r="F27" s="44"/>
      <c r="G27" s="143"/>
      <c r="H27" s="114"/>
      <c r="I27" s="114"/>
      <c r="J27" s="115"/>
      <c r="K27" s="115"/>
      <c r="L27" s="115"/>
      <c r="M27" s="115"/>
      <c r="N27" s="114"/>
      <c r="O27" s="114"/>
      <c r="P27" s="115"/>
      <c r="Q27" s="114"/>
      <c r="R27" s="114"/>
      <c r="S27" s="114"/>
      <c r="T27" s="115"/>
      <c r="U27" s="114"/>
      <c r="V27" s="114"/>
      <c r="W27" s="114"/>
      <c r="X27" s="115"/>
      <c r="Y27" s="115"/>
      <c r="Z27" s="115"/>
      <c r="AA27" s="115"/>
      <c r="AB27" s="115"/>
      <c r="AC27" s="115"/>
      <c r="AD27" s="114"/>
      <c r="AE27" s="114"/>
      <c r="AF27" s="114"/>
      <c r="AG27" s="114"/>
      <c r="AH27" s="114"/>
      <c r="AI27" s="114"/>
      <c r="AJ27" s="114"/>
      <c r="AK27" s="115"/>
      <c r="AL27" s="115"/>
      <c r="AM27" s="115"/>
      <c r="AN27" s="115"/>
      <c r="AO27" s="115"/>
      <c r="AP27" s="114"/>
      <c r="AQ27" s="114"/>
      <c r="AR27" s="114"/>
      <c r="AS27" s="114"/>
      <c r="AT27" s="114"/>
      <c r="AU27" s="114"/>
      <c r="AV27" s="116"/>
      <c r="AW27" s="117"/>
      <c r="AX27" s="115"/>
      <c r="AY27" s="114"/>
      <c r="AZ27" s="115"/>
      <c r="BA27" s="115"/>
      <c r="BB27" s="114"/>
      <c r="BC27" s="114"/>
      <c r="BD27" s="114"/>
      <c r="BE27" s="115"/>
      <c r="BF27" s="115"/>
      <c r="BG27" s="62" t="str">
        <f t="shared" si="2"/>
        <v/>
      </c>
      <c r="BH27" s="27" t="str">
        <f>IF(AND($BM27="",COUNT($G27:$BF27)&gt;0),'Ke1 Elevdata'!BE36,"")</f>
        <v/>
      </c>
      <c r="BI27" s="27" t="str">
        <f>IF(AND($BM27="",COUNT($G27:$BF27)&gt;0),'Ke1 Elevdata'!BF36,"")</f>
        <v/>
      </c>
      <c r="BJ27" s="27" t="str">
        <f>IF(AND($BM27="",COUNT($G27:$BF27)&gt;0),'Ke1 Elevdata'!BG36,"")</f>
        <v/>
      </c>
      <c r="BK27" s="27" t="str">
        <f>IF(AND($BM27="",COUNT($G27:$BF27)&gt;0),'Ke1 Elevdata'!BH36,"")</f>
        <v/>
      </c>
      <c r="BL27" s="27" t="str">
        <f>'Ke1 Elevdata'!BI36</f>
        <v>F</v>
      </c>
      <c r="BM27" s="26" t="str">
        <f t="shared" si="0"/>
        <v>X</v>
      </c>
      <c r="BN27" s="105" t="str">
        <f t="shared" si="1"/>
        <v>X</v>
      </c>
      <c r="BP27" s="65">
        <v>24</v>
      </c>
    </row>
    <row r="28" spans="1:70" x14ac:dyDescent="0.25">
      <c r="A28" s="145" t="str">
        <f>IF(COUNTA(B28:BF$43)&gt;0,BP28,"")</f>
        <v/>
      </c>
      <c r="B28" s="106"/>
      <c r="C28" s="106"/>
      <c r="D28" s="106"/>
      <c r="E28" s="107"/>
      <c r="F28" s="108"/>
      <c r="G28" s="144"/>
      <c r="H28" s="146"/>
      <c r="I28" s="146"/>
      <c r="J28" s="147"/>
      <c r="K28" s="147"/>
      <c r="L28" s="147"/>
      <c r="M28" s="147"/>
      <c r="N28" s="146"/>
      <c r="O28" s="146"/>
      <c r="P28" s="147"/>
      <c r="Q28" s="146"/>
      <c r="R28" s="146"/>
      <c r="S28" s="138"/>
      <c r="T28" s="139"/>
      <c r="U28" s="138"/>
      <c r="V28" s="138"/>
      <c r="W28" s="138"/>
      <c r="X28" s="139"/>
      <c r="Y28" s="139"/>
      <c r="Z28" s="139"/>
      <c r="AA28" s="139"/>
      <c r="AB28" s="139"/>
      <c r="AC28" s="139"/>
      <c r="AD28" s="138"/>
      <c r="AE28" s="138"/>
      <c r="AF28" s="138"/>
      <c r="AG28" s="138"/>
      <c r="AH28" s="138"/>
      <c r="AI28" s="138"/>
      <c r="AJ28" s="138"/>
      <c r="AK28" s="139"/>
      <c r="AL28" s="139"/>
      <c r="AM28" s="139"/>
      <c r="AN28" s="139"/>
      <c r="AO28" s="139"/>
      <c r="AP28" s="138"/>
      <c r="AQ28" s="138"/>
      <c r="AR28" s="138"/>
      <c r="AS28" s="138"/>
      <c r="AT28" s="138"/>
      <c r="AU28" s="138"/>
      <c r="AV28" s="140"/>
      <c r="AW28" s="141"/>
      <c r="AX28" s="139"/>
      <c r="AY28" s="138"/>
      <c r="AZ28" s="139"/>
      <c r="BA28" s="139"/>
      <c r="BB28" s="138"/>
      <c r="BC28" s="138"/>
      <c r="BD28" s="138"/>
      <c r="BE28" s="139"/>
      <c r="BF28" s="142"/>
      <c r="BG28" s="63" t="str">
        <f t="shared" si="2"/>
        <v/>
      </c>
      <c r="BH28" s="56" t="str">
        <f>IF(AND($BM28="",COUNT($G28:$BF28)&gt;0),'Ke1 Elevdata'!BE37,"")</f>
        <v/>
      </c>
      <c r="BI28" s="56" t="str">
        <f>IF(AND($BM28="",COUNT($G28:$BF28)&gt;0),'Ke1 Elevdata'!BF37,"")</f>
        <v/>
      </c>
      <c r="BJ28" s="56" t="str">
        <f>IF(AND($BM28="",COUNT($G28:$BF28)&gt;0),'Ke1 Elevdata'!BG37,"")</f>
        <v/>
      </c>
      <c r="BK28" s="56" t="str">
        <f>IF(AND($BM28="",COUNT($G28:$BF28)&gt;0),'Ke1 Elevdata'!BH37,"")</f>
        <v/>
      </c>
      <c r="BL28" s="56" t="str">
        <f>'Ke1 Elevdata'!BI37</f>
        <v>F</v>
      </c>
      <c r="BM28" s="97" t="str">
        <f t="shared" si="0"/>
        <v>X</v>
      </c>
      <c r="BN28" s="109" t="str">
        <f t="shared" si="1"/>
        <v>X</v>
      </c>
      <c r="BP28" s="65">
        <v>25</v>
      </c>
    </row>
    <row r="29" spans="1:70" x14ac:dyDescent="0.25">
      <c r="A29" s="145" t="str">
        <f>IF(COUNTA(B29:BF$43)&gt;0,BP29,"")</f>
        <v/>
      </c>
      <c r="B29" s="111"/>
      <c r="C29" s="111"/>
      <c r="D29" s="111"/>
      <c r="E29" s="112"/>
      <c r="F29" s="113"/>
      <c r="G29" s="143"/>
      <c r="H29" s="114"/>
      <c r="I29" s="114"/>
      <c r="J29" s="115"/>
      <c r="K29" s="115"/>
      <c r="L29" s="115"/>
      <c r="M29" s="115"/>
      <c r="N29" s="114"/>
      <c r="O29" s="114"/>
      <c r="P29" s="115"/>
      <c r="Q29" s="114"/>
      <c r="R29" s="114"/>
      <c r="S29" s="114"/>
      <c r="T29" s="115"/>
      <c r="U29" s="114"/>
      <c r="V29" s="114"/>
      <c r="W29" s="114"/>
      <c r="X29" s="115"/>
      <c r="Y29" s="115"/>
      <c r="Z29" s="115"/>
      <c r="AA29" s="115"/>
      <c r="AB29" s="115"/>
      <c r="AC29" s="115"/>
      <c r="AD29" s="114"/>
      <c r="AE29" s="114"/>
      <c r="AF29" s="114"/>
      <c r="AG29" s="114"/>
      <c r="AH29" s="114"/>
      <c r="AI29" s="114"/>
      <c r="AJ29" s="114"/>
      <c r="AK29" s="115"/>
      <c r="AL29" s="115"/>
      <c r="AM29" s="115"/>
      <c r="AN29" s="115"/>
      <c r="AO29" s="115"/>
      <c r="AP29" s="114"/>
      <c r="AQ29" s="114"/>
      <c r="AR29" s="114"/>
      <c r="AS29" s="114"/>
      <c r="AT29" s="114"/>
      <c r="AU29" s="114"/>
      <c r="AV29" s="116"/>
      <c r="AW29" s="117"/>
      <c r="AX29" s="115"/>
      <c r="AY29" s="114"/>
      <c r="AZ29" s="115"/>
      <c r="BA29" s="115"/>
      <c r="BB29" s="114"/>
      <c r="BC29" s="114"/>
      <c r="BD29" s="114"/>
      <c r="BE29" s="115"/>
      <c r="BF29" s="115"/>
      <c r="BG29" s="64" t="str">
        <f t="shared" si="2"/>
        <v/>
      </c>
      <c r="BH29" s="55" t="str">
        <f>IF(AND($BM29="",COUNT($G29:$BF29)&gt;0),'Ke1 Elevdata'!BE38,"")</f>
        <v/>
      </c>
      <c r="BI29" s="55" t="str">
        <f>IF(AND($BM29="",COUNT($G29:$BF29)&gt;0),'Ke1 Elevdata'!BF38,"")</f>
        <v/>
      </c>
      <c r="BJ29" s="55" t="str">
        <f>IF(AND($BM29="",COUNT($G29:$BF29)&gt;0),'Ke1 Elevdata'!BG38,"")</f>
        <v/>
      </c>
      <c r="BK29" s="55" t="str">
        <f>IF(AND($BM29="",COUNT($G29:$BF29)&gt;0),'Ke1 Elevdata'!BH38,"")</f>
        <v/>
      </c>
      <c r="BL29" s="55" t="str">
        <f>'Ke1 Elevdata'!BI38</f>
        <v>F</v>
      </c>
      <c r="BM29" s="118" t="str">
        <f t="shared" si="0"/>
        <v>X</v>
      </c>
      <c r="BN29" s="119" t="str">
        <f t="shared" si="1"/>
        <v>X</v>
      </c>
      <c r="BP29" s="65">
        <v>26</v>
      </c>
    </row>
    <row r="30" spans="1:70" x14ac:dyDescent="0.25">
      <c r="A30" s="145" t="str">
        <f>IF(COUNTA(B30:BF$43)&gt;0,BP30,"")</f>
        <v/>
      </c>
      <c r="B30" s="41"/>
      <c r="C30" s="41"/>
      <c r="D30" s="41"/>
      <c r="E30" s="58"/>
      <c r="F30" s="44"/>
      <c r="G30" s="143"/>
      <c r="H30" s="114"/>
      <c r="I30" s="114"/>
      <c r="J30" s="115"/>
      <c r="K30" s="115"/>
      <c r="L30" s="115"/>
      <c r="M30" s="115"/>
      <c r="N30" s="114"/>
      <c r="O30" s="114"/>
      <c r="P30" s="115"/>
      <c r="Q30" s="114"/>
      <c r="R30" s="114"/>
      <c r="S30" s="114"/>
      <c r="T30" s="115"/>
      <c r="U30" s="114"/>
      <c r="V30" s="114"/>
      <c r="W30" s="114"/>
      <c r="X30" s="115"/>
      <c r="Y30" s="115"/>
      <c r="Z30" s="115"/>
      <c r="AA30" s="115"/>
      <c r="AB30" s="115"/>
      <c r="AC30" s="115"/>
      <c r="AD30" s="114"/>
      <c r="AE30" s="114"/>
      <c r="AF30" s="114"/>
      <c r="AG30" s="114"/>
      <c r="AH30" s="114"/>
      <c r="AI30" s="114"/>
      <c r="AJ30" s="114"/>
      <c r="AK30" s="115"/>
      <c r="AL30" s="115"/>
      <c r="AM30" s="115"/>
      <c r="AN30" s="115"/>
      <c r="AO30" s="115"/>
      <c r="AP30" s="114"/>
      <c r="AQ30" s="114"/>
      <c r="AR30" s="114"/>
      <c r="AS30" s="114"/>
      <c r="AT30" s="114"/>
      <c r="AU30" s="114"/>
      <c r="AV30" s="116"/>
      <c r="AW30" s="117"/>
      <c r="AX30" s="115"/>
      <c r="AY30" s="114"/>
      <c r="AZ30" s="115"/>
      <c r="BA30" s="115"/>
      <c r="BB30" s="114"/>
      <c r="BC30" s="114"/>
      <c r="BD30" s="114"/>
      <c r="BE30" s="115"/>
      <c r="BF30" s="115"/>
      <c r="BG30" s="62" t="str">
        <f t="shared" si="2"/>
        <v/>
      </c>
      <c r="BH30" s="27" t="str">
        <f>IF(AND($BM30="",COUNT($G30:$BF30)&gt;0),'Ke1 Elevdata'!BE39,"")</f>
        <v/>
      </c>
      <c r="BI30" s="27" t="str">
        <f>IF(AND($BM30="",COUNT($G30:$BF30)&gt;0),'Ke1 Elevdata'!BF39,"")</f>
        <v/>
      </c>
      <c r="BJ30" s="27" t="str">
        <f>IF(AND($BM30="",COUNT($G30:$BF30)&gt;0),'Ke1 Elevdata'!BG39,"")</f>
        <v/>
      </c>
      <c r="BK30" s="27" t="str">
        <f>IF(AND($BM30="",COUNT($G30:$BF30)&gt;0),'Ke1 Elevdata'!BH39,"")</f>
        <v/>
      </c>
      <c r="BL30" s="27" t="str">
        <f>'Ke1 Elevdata'!BI39</f>
        <v>F</v>
      </c>
      <c r="BM30" s="26" t="str">
        <f t="shared" si="0"/>
        <v>X</v>
      </c>
      <c r="BN30" s="105" t="str">
        <f t="shared" si="1"/>
        <v>X</v>
      </c>
      <c r="BP30" s="65">
        <v>27</v>
      </c>
    </row>
    <row r="31" spans="1:70" x14ac:dyDescent="0.25">
      <c r="A31" s="145" t="str">
        <f>IF(COUNTA(B31:BF$43)&gt;0,BP31,"")</f>
        <v/>
      </c>
      <c r="B31" s="41"/>
      <c r="C31" s="41"/>
      <c r="D31" s="41"/>
      <c r="E31" s="58"/>
      <c r="F31" s="44"/>
      <c r="G31" s="143"/>
      <c r="H31" s="114"/>
      <c r="I31" s="114"/>
      <c r="J31" s="115"/>
      <c r="K31" s="115"/>
      <c r="L31" s="115"/>
      <c r="M31" s="115"/>
      <c r="N31" s="114"/>
      <c r="O31" s="114"/>
      <c r="P31" s="115"/>
      <c r="Q31" s="114"/>
      <c r="R31" s="114"/>
      <c r="S31" s="114"/>
      <c r="T31" s="115"/>
      <c r="U31" s="114"/>
      <c r="V31" s="114"/>
      <c r="W31" s="114"/>
      <c r="X31" s="115"/>
      <c r="Y31" s="115"/>
      <c r="Z31" s="115"/>
      <c r="AA31" s="115"/>
      <c r="AB31" s="115"/>
      <c r="AC31" s="115"/>
      <c r="AD31" s="114"/>
      <c r="AE31" s="114"/>
      <c r="AF31" s="114"/>
      <c r="AG31" s="114"/>
      <c r="AH31" s="114"/>
      <c r="AI31" s="114"/>
      <c r="AJ31" s="114"/>
      <c r="AK31" s="115"/>
      <c r="AL31" s="115"/>
      <c r="AM31" s="115"/>
      <c r="AN31" s="115"/>
      <c r="AO31" s="115"/>
      <c r="AP31" s="114"/>
      <c r="AQ31" s="114"/>
      <c r="AR31" s="114"/>
      <c r="AS31" s="114"/>
      <c r="AT31" s="114"/>
      <c r="AU31" s="114"/>
      <c r="AV31" s="116"/>
      <c r="AW31" s="117"/>
      <c r="AX31" s="115"/>
      <c r="AY31" s="114"/>
      <c r="AZ31" s="115"/>
      <c r="BA31" s="115"/>
      <c r="BB31" s="114"/>
      <c r="BC31" s="114"/>
      <c r="BD31" s="114"/>
      <c r="BE31" s="115"/>
      <c r="BF31" s="115"/>
      <c r="BG31" s="62" t="str">
        <f t="shared" si="2"/>
        <v/>
      </c>
      <c r="BH31" s="27" t="str">
        <f>IF(AND($BM31="",COUNT($G31:$BF31)&gt;0),'Ke1 Elevdata'!BE40,"")</f>
        <v/>
      </c>
      <c r="BI31" s="27" t="str">
        <f>IF(AND($BM31="",COUNT($G31:$BF31)&gt;0),'Ke1 Elevdata'!BF40,"")</f>
        <v/>
      </c>
      <c r="BJ31" s="27" t="str">
        <f>IF(AND($BM31="",COUNT($G31:$BF31)&gt;0),'Ke1 Elevdata'!BG40,"")</f>
        <v/>
      </c>
      <c r="BK31" s="27" t="str">
        <f>IF(AND($BM31="",COUNT($G31:$BF31)&gt;0),'Ke1 Elevdata'!BH40,"")</f>
        <v/>
      </c>
      <c r="BL31" s="27" t="str">
        <f>'Ke1 Elevdata'!BI40</f>
        <v>F</v>
      </c>
      <c r="BM31" s="26" t="str">
        <f t="shared" si="0"/>
        <v>X</v>
      </c>
      <c r="BN31" s="105" t="str">
        <f t="shared" si="1"/>
        <v>X</v>
      </c>
      <c r="BP31" s="65">
        <v>28</v>
      </c>
    </row>
    <row r="32" spans="1:70" x14ac:dyDescent="0.25">
      <c r="A32" s="145" t="str">
        <f>IF(COUNTA(B32:BF$43)&gt;0,BP32,"")</f>
        <v/>
      </c>
      <c r="B32" s="41"/>
      <c r="C32" s="41"/>
      <c r="D32" s="41"/>
      <c r="E32" s="58"/>
      <c r="F32" s="44"/>
      <c r="G32" s="143"/>
      <c r="H32" s="114"/>
      <c r="I32" s="114"/>
      <c r="J32" s="115"/>
      <c r="K32" s="115"/>
      <c r="L32" s="115"/>
      <c r="M32" s="115"/>
      <c r="N32" s="114"/>
      <c r="O32" s="114"/>
      <c r="P32" s="115"/>
      <c r="Q32" s="114"/>
      <c r="R32" s="114"/>
      <c r="S32" s="114"/>
      <c r="T32" s="115"/>
      <c r="U32" s="114"/>
      <c r="V32" s="114"/>
      <c r="W32" s="114"/>
      <c r="X32" s="115"/>
      <c r="Y32" s="115"/>
      <c r="Z32" s="115"/>
      <c r="AA32" s="115"/>
      <c r="AB32" s="115"/>
      <c r="AC32" s="115"/>
      <c r="AD32" s="114"/>
      <c r="AE32" s="114"/>
      <c r="AF32" s="114"/>
      <c r="AG32" s="114"/>
      <c r="AH32" s="114"/>
      <c r="AI32" s="114"/>
      <c r="AJ32" s="114"/>
      <c r="AK32" s="115"/>
      <c r="AL32" s="115"/>
      <c r="AM32" s="115"/>
      <c r="AN32" s="115"/>
      <c r="AO32" s="115"/>
      <c r="AP32" s="114"/>
      <c r="AQ32" s="114"/>
      <c r="AR32" s="114"/>
      <c r="AS32" s="114"/>
      <c r="AT32" s="114"/>
      <c r="AU32" s="114"/>
      <c r="AV32" s="116"/>
      <c r="AW32" s="117"/>
      <c r="AX32" s="115"/>
      <c r="AY32" s="114"/>
      <c r="AZ32" s="115"/>
      <c r="BA32" s="115"/>
      <c r="BB32" s="114"/>
      <c r="BC32" s="114"/>
      <c r="BD32" s="114"/>
      <c r="BE32" s="115"/>
      <c r="BF32" s="115"/>
      <c r="BG32" s="62" t="str">
        <f t="shared" si="2"/>
        <v/>
      </c>
      <c r="BH32" s="27" t="str">
        <f>IF(AND($BM32="",COUNT($G32:$BF32)&gt;0),'Ke1 Elevdata'!BE41,"")</f>
        <v/>
      </c>
      <c r="BI32" s="27" t="str">
        <f>IF(AND($BM32="",COUNT($G32:$BF32)&gt;0),'Ke1 Elevdata'!BF41,"")</f>
        <v/>
      </c>
      <c r="BJ32" s="27" t="str">
        <f>IF(AND($BM32="",COUNT($G32:$BF32)&gt;0),'Ke1 Elevdata'!BG41,"")</f>
        <v/>
      </c>
      <c r="BK32" s="27" t="str">
        <f>IF(AND($BM32="",COUNT($G32:$BF32)&gt;0),'Ke1 Elevdata'!BH41,"")</f>
        <v/>
      </c>
      <c r="BL32" s="27" t="str">
        <f>'Ke1 Elevdata'!BI41</f>
        <v>F</v>
      </c>
      <c r="BM32" s="26" t="str">
        <f t="shared" si="0"/>
        <v>X</v>
      </c>
      <c r="BN32" s="105" t="str">
        <f t="shared" si="1"/>
        <v>X</v>
      </c>
      <c r="BP32" s="65">
        <v>29</v>
      </c>
    </row>
    <row r="33" spans="1:68" x14ac:dyDescent="0.25">
      <c r="A33" s="145" t="str">
        <f>IF(COUNTA(B33:BF$43)&gt;0,BP33,"")</f>
        <v/>
      </c>
      <c r="B33" s="106"/>
      <c r="C33" s="106"/>
      <c r="D33" s="106"/>
      <c r="E33" s="107"/>
      <c r="F33" s="108"/>
      <c r="G33" s="144"/>
      <c r="H33" s="146"/>
      <c r="I33" s="146"/>
      <c r="J33" s="147"/>
      <c r="K33" s="147"/>
      <c r="L33" s="147"/>
      <c r="M33" s="147"/>
      <c r="N33" s="146"/>
      <c r="O33" s="146"/>
      <c r="P33" s="147"/>
      <c r="Q33" s="146"/>
      <c r="R33" s="146"/>
      <c r="S33" s="138"/>
      <c r="T33" s="139"/>
      <c r="U33" s="138"/>
      <c r="V33" s="138"/>
      <c r="W33" s="138"/>
      <c r="X33" s="139"/>
      <c r="Y33" s="139"/>
      <c r="Z33" s="139"/>
      <c r="AA33" s="139"/>
      <c r="AB33" s="139"/>
      <c r="AC33" s="139"/>
      <c r="AD33" s="138"/>
      <c r="AE33" s="138"/>
      <c r="AF33" s="138"/>
      <c r="AG33" s="138"/>
      <c r="AH33" s="138"/>
      <c r="AI33" s="138"/>
      <c r="AJ33" s="138"/>
      <c r="AK33" s="139"/>
      <c r="AL33" s="139"/>
      <c r="AM33" s="139"/>
      <c r="AN33" s="139"/>
      <c r="AO33" s="139"/>
      <c r="AP33" s="138"/>
      <c r="AQ33" s="138"/>
      <c r="AR33" s="138"/>
      <c r="AS33" s="138"/>
      <c r="AT33" s="138"/>
      <c r="AU33" s="138"/>
      <c r="AV33" s="140"/>
      <c r="AW33" s="141"/>
      <c r="AX33" s="139"/>
      <c r="AY33" s="138"/>
      <c r="AZ33" s="139"/>
      <c r="BA33" s="139"/>
      <c r="BB33" s="138"/>
      <c r="BC33" s="138"/>
      <c r="BD33" s="138"/>
      <c r="BE33" s="139"/>
      <c r="BF33" s="142"/>
      <c r="BG33" s="63" t="str">
        <f t="shared" si="2"/>
        <v/>
      </c>
      <c r="BH33" s="56" t="str">
        <f>IF(AND($BM33="",COUNT($G33:$BF33)&gt;0),'Ke1 Elevdata'!BE42,"")</f>
        <v/>
      </c>
      <c r="BI33" s="56" t="str">
        <f>IF(AND($BM33="",COUNT($G33:$BF33)&gt;0),'Ke1 Elevdata'!BF42,"")</f>
        <v/>
      </c>
      <c r="BJ33" s="56" t="str">
        <f>IF(AND($BM33="",COUNT($G33:$BF33)&gt;0),'Ke1 Elevdata'!BG42,"")</f>
        <v/>
      </c>
      <c r="BK33" s="56" t="str">
        <f>IF(AND($BM33="",COUNT($G33:$BF33)&gt;0),'Ke1 Elevdata'!BH42,"")</f>
        <v/>
      </c>
      <c r="BL33" s="56" t="str">
        <f>'Ke1 Elevdata'!BI42</f>
        <v>F</v>
      </c>
      <c r="BM33" s="97" t="str">
        <f t="shared" si="0"/>
        <v>X</v>
      </c>
      <c r="BN33" s="109" t="str">
        <f t="shared" si="1"/>
        <v>X</v>
      </c>
      <c r="BP33" s="65">
        <v>30</v>
      </c>
    </row>
    <row r="34" spans="1:68" x14ac:dyDescent="0.25">
      <c r="A34" s="145" t="str">
        <f>IF(COUNTA(B34:BF$43)&gt;0,BP34,"")</f>
        <v/>
      </c>
      <c r="B34" s="111"/>
      <c r="C34" s="111"/>
      <c r="D34" s="111"/>
      <c r="E34" s="112"/>
      <c r="F34" s="113"/>
      <c r="G34" s="143"/>
      <c r="H34" s="114"/>
      <c r="I34" s="114"/>
      <c r="J34" s="115"/>
      <c r="K34" s="115"/>
      <c r="L34" s="115"/>
      <c r="M34" s="115"/>
      <c r="N34" s="114"/>
      <c r="O34" s="114"/>
      <c r="P34" s="115"/>
      <c r="Q34" s="114"/>
      <c r="R34" s="114"/>
      <c r="S34" s="114"/>
      <c r="T34" s="115"/>
      <c r="U34" s="114"/>
      <c r="V34" s="114"/>
      <c r="W34" s="114"/>
      <c r="X34" s="115"/>
      <c r="Y34" s="115"/>
      <c r="Z34" s="115"/>
      <c r="AA34" s="115"/>
      <c r="AB34" s="115"/>
      <c r="AC34" s="115"/>
      <c r="AD34" s="114"/>
      <c r="AE34" s="114"/>
      <c r="AF34" s="114"/>
      <c r="AG34" s="114"/>
      <c r="AH34" s="114"/>
      <c r="AI34" s="114"/>
      <c r="AJ34" s="114"/>
      <c r="AK34" s="115"/>
      <c r="AL34" s="115"/>
      <c r="AM34" s="115"/>
      <c r="AN34" s="115"/>
      <c r="AO34" s="115"/>
      <c r="AP34" s="114"/>
      <c r="AQ34" s="114"/>
      <c r="AR34" s="114"/>
      <c r="AS34" s="114"/>
      <c r="AT34" s="114"/>
      <c r="AU34" s="114"/>
      <c r="AV34" s="116"/>
      <c r="AW34" s="117"/>
      <c r="AX34" s="115"/>
      <c r="AY34" s="114"/>
      <c r="AZ34" s="115"/>
      <c r="BA34" s="115"/>
      <c r="BB34" s="114"/>
      <c r="BC34" s="114"/>
      <c r="BD34" s="114"/>
      <c r="BE34" s="115"/>
      <c r="BF34" s="115"/>
      <c r="BG34" s="64" t="str">
        <f t="shared" si="2"/>
        <v/>
      </c>
      <c r="BH34" s="55" t="str">
        <f>IF(AND($BM34="",COUNT($G34:$BF34)&gt;0),'Ke1 Elevdata'!BE43,"")</f>
        <v/>
      </c>
      <c r="BI34" s="55" t="str">
        <f>IF(AND($BM34="",COUNT($G34:$BF34)&gt;0),'Ke1 Elevdata'!BF43,"")</f>
        <v/>
      </c>
      <c r="BJ34" s="55" t="str">
        <f>IF(AND($BM34="",COUNT($G34:$BF34)&gt;0),'Ke1 Elevdata'!BG43,"")</f>
        <v/>
      </c>
      <c r="BK34" s="55" t="str">
        <f>IF(AND($BM34="",COUNT($G34:$BF34)&gt;0),'Ke1 Elevdata'!BH43,"")</f>
        <v/>
      </c>
      <c r="BL34" s="55" t="str">
        <f>'Ke1 Elevdata'!BI43</f>
        <v>F</v>
      </c>
      <c r="BM34" s="118" t="str">
        <f t="shared" si="0"/>
        <v>X</v>
      </c>
      <c r="BN34" s="119" t="str">
        <f t="shared" si="1"/>
        <v>X</v>
      </c>
      <c r="BP34" s="65">
        <v>31</v>
      </c>
    </row>
    <row r="35" spans="1:68" x14ac:dyDescent="0.25">
      <c r="A35" s="145" t="str">
        <f>IF(COUNTA(B35:BF$43)&gt;0,BP35,"")</f>
        <v/>
      </c>
      <c r="B35" s="41"/>
      <c r="C35" s="41"/>
      <c r="D35" s="41"/>
      <c r="E35" s="58"/>
      <c r="F35" s="44"/>
      <c r="G35" s="143"/>
      <c r="H35" s="114"/>
      <c r="I35" s="114"/>
      <c r="J35" s="115"/>
      <c r="K35" s="115"/>
      <c r="L35" s="115"/>
      <c r="M35" s="115"/>
      <c r="N35" s="114"/>
      <c r="O35" s="114"/>
      <c r="P35" s="115"/>
      <c r="Q35" s="114"/>
      <c r="R35" s="114"/>
      <c r="S35" s="114"/>
      <c r="T35" s="115"/>
      <c r="U35" s="114"/>
      <c r="V35" s="114"/>
      <c r="W35" s="114"/>
      <c r="X35" s="115"/>
      <c r="Y35" s="115"/>
      <c r="Z35" s="115"/>
      <c r="AA35" s="115"/>
      <c r="AB35" s="115"/>
      <c r="AC35" s="115"/>
      <c r="AD35" s="114"/>
      <c r="AE35" s="114"/>
      <c r="AF35" s="114"/>
      <c r="AG35" s="114"/>
      <c r="AH35" s="114"/>
      <c r="AI35" s="114"/>
      <c r="AJ35" s="114"/>
      <c r="AK35" s="115"/>
      <c r="AL35" s="115"/>
      <c r="AM35" s="115"/>
      <c r="AN35" s="115"/>
      <c r="AO35" s="115"/>
      <c r="AP35" s="114"/>
      <c r="AQ35" s="114"/>
      <c r="AR35" s="114"/>
      <c r="AS35" s="114"/>
      <c r="AT35" s="114"/>
      <c r="AU35" s="114"/>
      <c r="AV35" s="116"/>
      <c r="AW35" s="117"/>
      <c r="AX35" s="115"/>
      <c r="AY35" s="114"/>
      <c r="AZ35" s="115"/>
      <c r="BA35" s="115"/>
      <c r="BB35" s="114"/>
      <c r="BC35" s="114"/>
      <c r="BD35" s="114"/>
      <c r="BE35" s="115"/>
      <c r="BF35" s="115"/>
      <c r="BG35" s="62" t="str">
        <f t="shared" si="2"/>
        <v/>
      </c>
      <c r="BH35" s="27" t="str">
        <f>IF(AND($BM35="",COUNT($G35:$BF35)&gt;0),'Ke1 Elevdata'!BE44,"")</f>
        <v/>
      </c>
      <c r="BI35" s="27" t="str">
        <f>IF(AND($BM35="",COUNT($G35:$BF35)&gt;0),'Ke1 Elevdata'!BF44,"")</f>
        <v/>
      </c>
      <c r="BJ35" s="27" t="str">
        <f>IF(AND($BM35="",COUNT($G35:$BF35)&gt;0),'Ke1 Elevdata'!BG44,"")</f>
        <v/>
      </c>
      <c r="BK35" s="27" t="str">
        <f>IF(AND($BM35="",COUNT($G35:$BF35)&gt;0),'Ke1 Elevdata'!BH44,"")</f>
        <v/>
      </c>
      <c r="BL35" s="27" t="str">
        <f>'Ke1 Elevdata'!BI44</f>
        <v>F</v>
      </c>
      <c r="BM35" s="26" t="str">
        <f t="shared" si="0"/>
        <v>X</v>
      </c>
      <c r="BN35" s="105" t="str">
        <f t="shared" si="1"/>
        <v>X</v>
      </c>
      <c r="BP35" s="65">
        <v>32</v>
      </c>
    </row>
    <row r="36" spans="1:68" x14ac:dyDescent="0.25">
      <c r="A36" s="145" t="str">
        <f>IF(COUNTA(B36:BF$43)&gt;0,BP36,"")</f>
        <v/>
      </c>
      <c r="B36" s="41"/>
      <c r="C36" s="41"/>
      <c r="D36" s="41"/>
      <c r="E36" s="58"/>
      <c r="F36" s="44"/>
      <c r="G36" s="143"/>
      <c r="H36" s="114"/>
      <c r="I36" s="114"/>
      <c r="J36" s="115"/>
      <c r="K36" s="115"/>
      <c r="L36" s="115"/>
      <c r="M36" s="115"/>
      <c r="N36" s="114"/>
      <c r="O36" s="114"/>
      <c r="P36" s="115"/>
      <c r="Q36" s="114"/>
      <c r="R36" s="114"/>
      <c r="S36" s="114"/>
      <c r="T36" s="115"/>
      <c r="U36" s="114"/>
      <c r="V36" s="114"/>
      <c r="W36" s="114"/>
      <c r="X36" s="115"/>
      <c r="Y36" s="115"/>
      <c r="Z36" s="115"/>
      <c r="AA36" s="115"/>
      <c r="AB36" s="115"/>
      <c r="AC36" s="115"/>
      <c r="AD36" s="114"/>
      <c r="AE36" s="114"/>
      <c r="AF36" s="114"/>
      <c r="AG36" s="114"/>
      <c r="AH36" s="114"/>
      <c r="AI36" s="114"/>
      <c r="AJ36" s="114"/>
      <c r="AK36" s="115"/>
      <c r="AL36" s="115"/>
      <c r="AM36" s="115"/>
      <c r="AN36" s="115"/>
      <c r="AO36" s="115"/>
      <c r="AP36" s="114"/>
      <c r="AQ36" s="114"/>
      <c r="AR36" s="114"/>
      <c r="AS36" s="114"/>
      <c r="AT36" s="114"/>
      <c r="AU36" s="114"/>
      <c r="AV36" s="116"/>
      <c r="AW36" s="117"/>
      <c r="AX36" s="115"/>
      <c r="AY36" s="114"/>
      <c r="AZ36" s="115"/>
      <c r="BA36" s="115"/>
      <c r="BB36" s="114"/>
      <c r="BC36" s="114"/>
      <c r="BD36" s="114"/>
      <c r="BE36" s="115"/>
      <c r="BF36" s="115"/>
      <c r="BG36" s="62" t="str">
        <f t="shared" si="2"/>
        <v/>
      </c>
      <c r="BH36" s="27" t="str">
        <f>IF(AND($BM36="",COUNT($G36:$BF36)&gt;0),'Ke1 Elevdata'!BE45,"")</f>
        <v/>
      </c>
      <c r="BI36" s="27" t="str">
        <f>IF(AND($BM36="",COUNT($G36:$BF36)&gt;0),'Ke1 Elevdata'!BF45,"")</f>
        <v/>
      </c>
      <c r="BJ36" s="27" t="str">
        <f>IF(AND($BM36="",COUNT($G36:$BF36)&gt;0),'Ke1 Elevdata'!BG45,"")</f>
        <v/>
      </c>
      <c r="BK36" s="27" t="str">
        <f>IF(AND($BM36="",COUNT($G36:$BF36)&gt;0),'Ke1 Elevdata'!BH45,"")</f>
        <v/>
      </c>
      <c r="BL36" s="27" t="str">
        <f>'Ke1 Elevdata'!BI45</f>
        <v>F</v>
      </c>
      <c r="BM36" s="26" t="str">
        <f t="shared" si="0"/>
        <v>X</v>
      </c>
      <c r="BN36" s="105" t="str">
        <f t="shared" si="1"/>
        <v>X</v>
      </c>
      <c r="BP36" s="65">
        <v>33</v>
      </c>
    </row>
    <row r="37" spans="1:68" x14ac:dyDescent="0.25">
      <c r="A37" s="145" t="str">
        <f>IF(COUNTA(B37:BF$43)&gt;0,BP37,"")</f>
        <v/>
      </c>
      <c r="B37" s="41"/>
      <c r="C37" s="41"/>
      <c r="D37" s="41"/>
      <c r="E37" s="58"/>
      <c r="F37" s="44"/>
      <c r="G37" s="143"/>
      <c r="H37" s="114"/>
      <c r="I37" s="114"/>
      <c r="J37" s="115"/>
      <c r="K37" s="115"/>
      <c r="L37" s="115"/>
      <c r="M37" s="115"/>
      <c r="N37" s="114"/>
      <c r="O37" s="114"/>
      <c r="P37" s="115"/>
      <c r="Q37" s="114"/>
      <c r="R37" s="114"/>
      <c r="S37" s="114"/>
      <c r="T37" s="115"/>
      <c r="U37" s="114"/>
      <c r="V37" s="114"/>
      <c r="W37" s="114"/>
      <c r="X37" s="115"/>
      <c r="Y37" s="115"/>
      <c r="Z37" s="115"/>
      <c r="AA37" s="115"/>
      <c r="AB37" s="115"/>
      <c r="AC37" s="115"/>
      <c r="AD37" s="114"/>
      <c r="AE37" s="114"/>
      <c r="AF37" s="114"/>
      <c r="AG37" s="114"/>
      <c r="AH37" s="114"/>
      <c r="AI37" s="114"/>
      <c r="AJ37" s="114"/>
      <c r="AK37" s="115"/>
      <c r="AL37" s="115"/>
      <c r="AM37" s="115"/>
      <c r="AN37" s="115"/>
      <c r="AO37" s="115"/>
      <c r="AP37" s="114"/>
      <c r="AQ37" s="114"/>
      <c r="AR37" s="114"/>
      <c r="AS37" s="114"/>
      <c r="AT37" s="114"/>
      <c r="AU37" s="114"/>
      <c r="AV37" s="116"/>
      <c r="AW37" s="117"/>
      <c r="AX37" s="115"/>
      <c r="AY37" s="114"/>
      <c r="AZ37" s="115"/>
      <c r="BA37" s="115"/>
      <c r="BB37" s="114"/>
      <c r="BC37" s="114"/>
      <c r="BD37" s="114"/>
      <c r="BE37" s="115"/>
      <c r="BF37" s="115"/>
      <c r="BG37" s="62" t="str">
        <f t="shared" si="2"/>
        <v/>
      </c>
      <c r="BH37" s="27" t="str">
        <f>IF(AND($BM37="",COUNT($G37:$BF37)&gt;0),'Ke1 Elevdata'!BE46,"")</f>
        <v/>
      </c>
      <c r="BI37" s="27" t="str">
        <f>IF(AND($BM37="",COUNT($G37:$BF37)&gt;0),'Ke1 Elevdata'!BF46,"")</f>
        <v/>
      </c>
      <c r="BJ37" s="27" t="str">
        <f>IF(AND($BM37="",COUNT($G37:$BF37)&gt;0),'Ke1 Elevdata'!BG46,"")</f>
        <v/>
      </c>
      <c r="BK37" s="27" t="str">
        <f>IF(AND($BM37="",COUNT($G37:$BF37)&gt;0),'Ke1 Elevdata'!BH46,"")</f>
        <v/>
      </c>
      <c r="BL37" s="27" t="str">
        <f>'Ke1 Elevdata'!BI46</f>
        <v>F</v>
      </c>
      <c r="BM37" s="26" t="str">
        <f t="shared" si="0"/>
        <v>X</v>
      </c>
      <c r="BN37" s="105" t="str">
        <f t="shared" si="1"/>
        <v>X</v>
      </c>
      <c r="BP37" s="65">
        <v>34</v>
      </c>
    </row>
    <row r="38" spans="1:68" x14ac:dyDescent="0.25">
      <c r="A38" s="145" t="str">
        <f>IF(COUNTA(B38:BF$43)&gt;0,BP38,"")</f>
        <v/>
      </c>
      <c r="B38" s="106"/>
      <c r="C38" s="106"/>
      <c r="D38" s="106"/>
      <c r="E38" s="107"/>
      <c r="F38" s="108"/>
      <c r="G38" s="144"/>
      <c r="H38" s="146"/>
      <c r="I38" s="146"/>
      <c r="J38" s="147"/>
      <c r="K38" s="147"/>
      <c r="L38" s="147"/>
      <c r="M38" s="147"/>
      <c r="N38" s="146"/>
      <c r="O38" s="146"/>
      <c r="P38" s="147"/>
      <c r="Q38" s="146"/>
      <c r="R38" s="146"/>
      <c r="S38" s="146"/>
      <c r="T38" s="147"/>
      <c r="U38" s="138"/>
      <c r="V38" s="138"/>
      <c r="W38" s="138"/>
      <c r="X38" s="139"/>
      <c r="Y38" s="139"/>
      <c r="Z38" s="139"/>
      <c r="AA38" s="139"/>
      <c r="AB38" s="139"/>
      <c r="AC38" s="139"/>
      <c r="AD38" s="138"/>
      <c r="AE38" s="138"/>
      <c r="AF38" s="138"/>
      <c r="AG38" s="138"/>
      <c r="AH38" s="138"/>
      <c r="AI38" s="138"/>
      <c r="AJ38" s="138"/>
      <c r="AK38" s="139"/>
      <c r="AL38" s="139"/>
      <c r="AM38" s="139"/>
      <c r="AN38" s="139"/>
      <c r="AO38" s="139"/>
      <c r="AP38" s="138"/>
      <c r="AQ38" s="138"/>
      <c r="AR38" s="138"/>
      <c r="AS38" s="138"/>
      <c r="AT38" s="138"/>
      <c r="AU38" s="138"/>
      <c r="AV38" s="140"/>
      <c r="AW38" s="141"/>
      <c r="AX38" s="139"/>
      <c r="AY38" s="138"/>
      <c r="AZ38" s="139"/>
      <c r="BA38" s="139"/>
      <c r="BB38" s="138"/>
      <c r="BC38" s="138"/>
      <c r="BD38" s="138"/>
      <c r="BE38" s="139"/>
      <c r="BF38" s="142"/>
      <c r="BG38" s="63" t="str">
        <f t="shared" si="2"/>
        <v/>
      </c>
      <c r="BH38" s="56" t="str">
        <f>IF(AND($BM38="",COUNT($G38:$BF38)&gt;0),'Ke1 Elevdata'!BE47,"")</f>
        <v/>
      </c>
      <c r="BI38" s="56" t="str">
        <f>IF(AND($BM38="",COUNT($G38:$BF38)&gt;0),'Ke1 Elevdata'!BF47,"")</f>
        <v/>
      </c>
      <c r="BJ38" s="56" t="str">
        <f>IF(AND($BM38="",COUNT($G38:$BF38)&gt;0),'Ke1 Elevdata'!BG47,"")</f>
        <v/>
      </c>
      <c r="BK38" s="56" t="str">
        <f>IF(AND($BM38="",COUNT($G38:$BF38)&gt;0),'Ke1 Elevdata'!BH47,"")</f>
        <v/>
      </c>
      <c r="BL38" s="56" t="str">
        <f>'Ke1 Elevdata'!BI47</f>
        <v>F</v>
      </c>
      <c r="BM38" s="97" t="str">
        <f t="shared" si="0"/>
        <v>X</v>
      </c>
      <c r="BN38" s="109" t="str">
        <f t="shared" si="1"/>
        <v>X</v>
      </c>
      <c r="BP38" s="65">
        <v>35</v>
      </c>
    </row>
    <row r="39" spans="1:68" x14ac:dyDescent="0.25">
      <c r="A39" s="145" t="str">
        <f>IF(COUNTA(B39:BF$43)&gt;0,BP39,"")</f>
        <v/>
      </c>
      <c r="B39" s="111"/>
      <c r="C39" s="111"/>
      <c r="D39" s="111"/>
      <c r="E39" s="112"/>
      <c r="F39" s="113"/>
      <c r="G39" s="143"/>
      <c r="H39" s="114"/>
      <c r="I39" s="114"/>
      <c r="J39" s="115"/>
      <c r="K39" s="115"/>
      <c r="L39" s="115"/>
      <c r="M39" s="115"/>
      <c r="N39" s="114"/>
      <c r="O39" s="114"/>
      <c r="P39" s="115"/>
      <c r="Q39" s="114"/>
      <c r="R39" s="114"/>
      <c r="S39" s="114"/>
      <c r="T39" s="115"/>
      <c r="U39" s="114"/>
      <c r="V39" s="114"/>
      <c r="W39" s="114"/>
      <c r="X39" s="115"/>
      <c r="Y39" s="115"/>
      <c r="Z39" s="115"/>
      <c r="AA39" s="115"/>
      <c r="AB39" s="115"/>
      <c r="AC39" s="115"/>
      <c r="AD39" s="114"/>
      <c r="AE39" s="114"/>
      <c r="AF39" s="114"/>
      <c r="AG39" s="114"/>
      <c r="AH39" s="114"/>
      <c r="AI39" s="114"/>
      <c r="AJ39" s="114"/>
      <c r="AK39" s="115"/>
      <c r="AL39" s="115"/>
      <c r="AM39" s="115"/>
      <c r="AN39" s="115"/>
      <c r="AO39" s="115"/>
      <c r="AP39" s="114"/>
      <c r="AQ39" s="114"/>
      <c r="AR39" s="114"/>
      <c r="AS39" s="114"/>
      <c r="AT39" s="114"/>
      <c r="AU39" s="114"/>
      <c r="AV39" s="116"/>
      <c r="AW39" s="117"/>
      <c r="AX39" s="115"/>
      <c r="AY39" s="114"/>
      <c r="AZ39" s="115"/>
      <c r="BA39" s="115"/>
      <c r="BB39" s="114"/>
      <c r="BC39" s="114"/>
      <c r="BD39" s="114"/>
      <c r="BE39" s="115"/>
      <c r="BF39" s="115"/>
      <c r="BG39" s="64" t="str">
        <f t="shared" si="2"/>
        <v/>
      </c>
      <c r="BH39" s="55" t="str">
        <f>IF(AND($BM39="",COUNT($G39:$BF39)&gt;0),'Ke1 Elevdata'!BE48,"")</f>
        <v/>
      </c>
      <c r="BI39" s="55" t="str">
        <f>IF(AND($BM39="",COUNT($G39:$BF39)&gt;0),'Ke1 Elevdata'!BF48,"")</f>
        <v/>
      </c>
      <c r="BJ39" s="55" t="str">
        <f>IF(AND($BM39="",COUNT($G39:$BF39)&gt;0),'Ke1 Elevdata'!BG48,"")</f>
        <v/>
      </c>
      <c r="BK39" s="55" t="str">
        <f>IF(AND($BM39="",COUNT($G39:$BF39)&gt;0),'Ke1 Elevdata'!BH48,"")</f>
        <v/>
      </c>
      <c r="BL39" s="55" t="str">
        <f>'Ke1 Elevdata'!BI48</f>
        <v>F</v>
      </c>
      <c r="BM39" s="118" t="str">
        <f t="shared" si="0"/>
        <v>X</v>
      </c>
      <c r="BN39" s="119" t="str">
        <f t="shared" si="1"/>
        <v>X</v>
      </c>
      <c r="BP39" s="65">
        <v>36</v>
      </c>
    </row>
    <row r="40" spans="1:68" x14ac:dyDescent="0.25">
      <c r="A40" s="145" t="str">
        <f>IF(COUNTA(B40:BF$43)&gt;0,BP40,"")</f>
        <v/>
      </c>
      <c r="B40" s="41"/>
      <c r="C40" s="41"/>
      <c r="D40" s="41"/>
      <c r="E40" s="58"/>
      <c r="F40" s="44"/>
      <c r="G40" s="143"/>
      <c r="H40" s="114"/>
      <c r="I40" s="114"/>
      <c r="J40" s="115"/>
      <c r="K40" s="115"/>
      <c r="L40" s="115"/>
      <c r="M40" s="115"/>
      <c r="N40" s="114"/>
      <c r="O40" s="114"/>
      <c r="P40" s="115"/>
      <c r="Q40" s="114"/>
      <c r="R40" s="114"/>
      <c r="S40" s="114"/>
      <c r="T40" s="115"/>
      <c r="U40" s="114"/>
      <c r="V40" s="114"/>
      <c r="W40" s="114"/>
      <c r="X40" s="115"/>
      <c r="Y40" s="115"/>
      <c r="Z40" s="115"/>
      <c r="AA40" s="115"/>
      <c r="AB40" s="115"/>
      <c r="AC40" s="115"/>
      <c r="AD40" s="114"/>
      <c r="AE40" s="114"/>
      <c r="AF40" s="114"/>
      <c r="AG40" s="114"/>
      <c r="AH40" s="114"/>
      <c r="AI40" s="114"/>
      <c r="AJ40" s="114"/>
      <c r="AK40" s="115"/>
      <c r="AL40" s="115"/>
      <c r="AM40" s="115"/>
      <c r="AN40" s="115"/>
      <c r="AO40" s="115"/>
      <c r="AP40" s="114"/>
      <c r="AQ40" s="114"/>
      <c r="AR40" s="114"/>
      <c r="AS40" s="114"/>
      <c r="AT40" s="114"/>
      <c r="AU40" s="114"/>
      <c r="AV40" s="116"/>
      <c r="AW40" s="117"/>
      <c r="AX40" s="115"/>
      <c r="AY40" s="114"/>
      <c r="AZ40" s="115"/>
      <c r="BA40" s="115"/>
      <c r="BB40" s="114"/>
      <c r="BC40" s="114"/>
      <c r="BD40" s="114"/>
      <c r="BE40" s="115"/>
      <c r="BF40" s="115"/>
      <c r="BG40" s="62" t="str">
        <f t="shared" si="2"/>
        <v/>
      </c>
      <c r="BH40" s="27" t="str">
        <f>IF(AND($BM40="",COUNT($G40:$BF40)&gt;0),'Ke1 Elevdata'!BE49,"")</f>
        <v/>
      </c>
      <c r="BI40" s="27" t="str">
        <f>IF(AND($BM40="",COUNT($G40:$BF40)&gt;0),'Ke1 Elevdata'!BF49,"")</f>
        <v/>
      </c>
      <c r="BJ40" s="27" t="str">
        <f>IF(AND($BM40="",COUNT($G40:$BF40)&gt;0),'Ke1 Elevdata'!BG49,"")</f>
        <v/>
      </c>
      <c r="BK40" s="27" t="str">
        <f>IF(AND($BM40="",COUNT($G40:$BF40)&gt;0),'Ke1 Elevdata'!BH49,"")</f>
        <v/>
      </c>
      <c r="BL40" s="27" t="str">
        <f>'Ke1 Elevdata'!BI49</f>
        <v>F</v>
      </c>
      <c r="BM40" s="26" t="str">
        <f t="shared" si="0"/>
        <v>X</v>
      </c>
      <c r="BN40" s="105" t="str">
        <f t="shared" si="1"/>
        <v>X</v>
      </c>
      <c r="BP40" s="65">
        <v>37</v>
      </c>
    </row>
    <row r="41" spans="1:68" x14ac:dyDescent="0.25">
      <c r="A41" s="145" t="str">
        <f>IF(COUNTA(B41:BF$43)&gt;0,BP41,"")</f>
        <v/>
      </c>
      <c r="B41" s="41"/>
      <c r="C41" s="41"/>
      <c r="D41" s="41"/>
      <c r="E41" s="58"/>
      <c r="F41" s="44"/>
      <c r="G41" s="143"/>
      <c r="H41" s="114"/>
      <c r="I41" s="114"/>
      <c r="J41" s="115"/>
      <c r="K41" s="115"/>
      <c r="L41" s="115"/>
      <c r="M41" s="115"/>
      <c r="N41" s="114"/>
      <c r="O41" s="114"/>
      <c r="P41" s="115"/>
      <c r="Q41" s="114"/>
      <c r="R41" s="114"/>
      <c r="S41" s="114"/>
      <c r="T41" s="115"/>
      <c r="U41" s="114"/>
      <c r="V41" s="114"/>
      <c r="W41" s="114"/>
      <c r="X41" s="115"/>
      <c r="Y41" s="115"/>
      <c r="Z41" s="115"/>
      <c r="AA41" s="115"/>
      <c r="AB41" s="115"/>
      <c r="AC41" s="115"/>
      <c r="AD41" s="114"/>
      <c r="AE41" s="114"/>
      <c r="AF41" s="114"/>
      <c r="AG41" s="114"/>
      <c r="AH41" s="114"/>
      <c r="AI41" s="114"/>
      <c r="AJ41" s="114"/>
      <c r="AK41" s="115"/>
      <c r="AL41" s="115"/>
      <c r="AM41" s="115"/>
      <c r="AN41" s="115"/>
      <c r="AO41" s="115"/>
      <c r="AP41" s="114"/>
      <c r="AQ41" s="114"/>
      <c r="AR41" s="114"/>
      <c r="AS41" s="114"/>
      <c r="AT41" s="114"/>
      <c r="AU41" s="114"/>
      <c r="AV41" s="116"/>
      <c r="AW41" s="117"/>
      <c r="AX41" s="115"/>
      <c r="AY41" s="114"/>
      <c r="AZ41" s="115"/>
      <c r="BA41" s="115"/>
      <c r="BB41" s="114"/>
      <c r="BC41" s="114"/>
      <c r="BD41" s="114"/>
      <c r="BE41" s="115"/>
      <c r="BF41" s="115"/>
      <c r="BG41" s="62" t="str">
        <f t="shared" si="2"/>
        <v/>
      </c>
      <c r="BH41" s="27" t="str">
        <f>IF(AND($BM41="",COUNT($G41:$BF41)&gt;0),'Ke1 Elevdata'!BE50,"")</f>
        <v/>
      </c>
      <c r="BI41" s="27" t="str">
        <f>IF(AND($BM41="",COUNT($G41:$BF41)&gt;0),'Ke1 Elevdata'!BF50,"")</f>
        <v/>
      </c>
      <c r="BJ41" s="27" t="str">
        <f>IF(AND($BM41="",COUNT($G41:$BF41)&gt;0),'Ke1 Elevdata'!BG50,"")</f>
        <v/>
      </c>
      <c r="BK41" s="27" t="str">
        <f>IF(AND($BM41="",COUNT($G41:$BF41)&gt;0),'Ke1 Elevdata'!BH50,"")</f>
        <v/>
      </c>
      <c r="BL41" s="27" t="str">
        <f>'Ke1 Elevdata'!BI50</f>
        <v>F</v>
      </c>
      <c r="BM41" s="26" t="str">
        <f t="shared" si="0"/>
        <v>X</v>
      </c>
      <c r="BN41" s="105" t="str">
        <f t="shared" si="1"/>
        <v>X</v>
      </c>
      <c r="BP41" s="65">
        <v>38</v>
      </c>
    </row>
    <row r="42" spans="1:68" x14ac:dyDescent="0.25">
      <c r="A42" s="145" t="str">
        <f>IF(COUNTA(B42:BF$43)&gt;0,BP42,"")</f>
        <v/>
      </c>
      <c r="B42" s="41"/>
      <c r="C42" s="41"/>
      <c r="D42" s="41"/>
      <c r="E42" s="58"/>
      <c r="F42" s="44"/>
      <c r="G42" s="143"/>
      <c r="H42" s="114"/>
      <c r="I42" s="114"/>
      <c r="J42" s="115"/>
      <c r="K42" s="115"/>
      <c r="L42" s="115"/>
      <c r="M42" s="115"/>
      <c r="N42" s="114"/>
      <c r="O42" s="114"/>
      <c r="P42" s="115"/>
      <c r="Q42" s="114"/>
      <c r="R42" s="114"/>
      <c r="S42" s="114"/>
      <c r="T42" s="115"/>
      <c r="U42" s="114"/>
      <c r="V42" s="114"/>
      <c r="W42" s="114"/>
      <c r="X42" s="115"/>
      <c r="Y42" s="115"/>
      <c r="Z42" s="115"/>
      <c r="AA42" s="115"/>
      <c r="AB42" s="115"/>
      <c r="AC42" s="115"/>
      <c r="AD42" s="114"/>
      <c r="AE42" s="114"/>
      <c r="AF42" s="114"/>
      <c r="AG42" s="114"/>
      <c r="AH42" s="114"/>
      <c r="AI42" s="114"/>
      <c r="AJ42" s="114"/>
      <c r="AK42" s="115"/>
      <c r="AL42" s="115"/>
      <c r="AM42" s="115"/>
      <c r="AN42" s="115"/>
      <c r="AO42" s="115"/>
      <c r="AP42" s="114"/>
      <c r="AQ42" s="114"/>
      <c r="AR42" s="114"/>
      <c r="AS42" s="114"/>
      <c r="AT42" s="114"/>
      <c r="AU42" s="114"/>
      <c r="AV42" s="116"/>
      <c r="AW42" s="117"/>
      <c r="AX42" s="115"/>
      <c r="AY42" s="114"/>
      <c r="AZ42" s="115"/>
      <c r="BA42" s="115"/>
      <c r="BB42" s="114"/>
      <c r="BC42" s="114"/>
      <c r="BD42" s="114"/>
      <c r="BE42" s="115"/>
      <c r="BF42" s="115"/>
      <c r="BG42" s="62" t="str">
        <f t="shared" si="2"/>
        <v/>
      </c>
      <c r="BH42" s="27" t="str">
        <f>IF(AND($BM42="",COUNT($G42:$BF42)&gt;0),'Ke1 Elevdata'!BE51,"")</f>
        <v/>
      </c>
      <c r="BI42" s="27" t="str">
        <f>IF(AND($BM42="",COUNT($G42:$BF42)&gt;0),'Ke1 Elevdata'!BF51,"")</f>
        <v/>
      </c>
      <c r="BJ42" s="27" t="str">
        <f>IF(AND($BM42="",COUNT($G42:$BF42)&gt;0),'Ke1 Elevdata'!BG51,"")</f>
        <v/>
      </c>
      <c r="BK42" s="27" t="str">
        <f>IF(AND($BM42="",COUNT($G42:$BF42)&gt;0),'Ke1 Elevdata'!BH51,"")</f>
        <v/>
      </c>
      <c r="BL42" s="27" t="str">
        <f>'Ke1 Elevdata'!BI51</f>
        <v>F</v>
      </c>
      <c r="BM42" s="26" t="str">
        <f t="shared" si="0"/>
        <v>X</v>
      </c>
      <c r="BN42" s="105" t="str">
        <f t="shared" si="1"/>
        <v>X</v>
      </c>
      <c r="BP42" s="65">
        <v>39</v>
      </c>
    </row>
    <row r="43" spans="1:68" x14ac:dyDescent="0.25">
      <c r="A43" s="145" t="str">
        <f>IF(COUNTA(B43:BF$43)&gt;0,BP43,"")</f>
        <v/>
      </c>
      <c r="B43" s="106"/>
      <c r="C43" s="106"/>
      <c r="D43" s="106"/>
      <c r="E43" s="107"/>
      <c r="F43" s="108"/>
      <c r="G43" s="144"/>
      <c r="H43" s="146"/>
      <c r="I43" s="146"/>
      <c r="J43" s="147"/>
      <c r="K43" s="147"/>
      <c r="L43" s="147"/>
      <c r="M43" s="147"/>
      <c r="N43" s="146"/>
      <c r="O43" s="146"/>
      <c r="P43" s="147"/>
      <c r="Q43" s="146"/>
      <c r="R43" s="146"/>
      <c r="S43" s="146"/>
      <c r="T43" s="147"/>
      <c r="U43" s="138"/>
      <c r="V43" s="138"/>
      <c r="W43" s="138"/>
      <c r="X43" s="139"/>
      <c r="Y43" s="139"/>
      <c r="Z43" s="139"/>
      <c r="AA43" s="139"/>
      <c r="AB43" s="139"/>
      <c r="AC43" s="139"/>
      <c r="AD43" s="138"/>
      <c r="AE43" s="138"/>
      <c r="AF43" s="138"/>
      <c r="AG43" s="138"/>
      <c r="AH43" s="138"/>
      <c r="AI43" s="138"/>
      <c r="AJ43" s="138"/>
      <c r="AK43" s="139"/>
      <c r="AL43" s="139"/>
      <c r="AM43" s="139"/>
      <c r="AN43" s="139"/>
      <c r="AO43" s="139"/>
      <c r="AP43" s="138"/>
      <c r="AQ43" s="138"/>
      <c r="AR43" s="138"/>
      <c r="AS43" s="138"/>
      <c r="AT43" s="138"/>
      <c r="AU43" s="138"/>
      <c r="AV43" s="140"/>
      <c r="AW43" s="141"/>
      <c r="AX43" s="139"/>
      <c r="AY43" s="138"/>
      <c r="AZ43" s="139"/>
      <c r="BA43" s="139"/>
      <c r="BB43" s="138"/>
      <c r="BC43" s="138"/>
      <c r="BD43" s="138"/>
      <c r="BE43" s="139"/>
      <c r="BF43" s="142"/>
      <c r="BG43" s="63" t="str">
        <f t="shared" si="2"/>
        <v/>
      </c>
      <c r="BH43" s="56" t="str">
        <f>IF(AND($BM43="",COUNT($G43:$BF43)&gt;0),'Ke1 Elevdata'!BE52,"")</f>
        <v/>
      </c>
      <c r="BI43" s="56" t="str">
        <f>IF(AND($BM43="",COUNT($G43:$BF43)&gt;0),'Ke1 Elevdata'!BF52,"")</f>
        <v/>
      </c>
      <c r="BJ43" s="56" t="str">
        <f>IF(AND($BM43="",COUNT($G43:$BF43)&gt;0),'Ke1 Elevdata'!BG52,"")</f>
        <v/>
      </c>
      <c r="BK43" s="56" t="str">
        <f>IF(AND($BM43="",COUNT($G43:$BF43)&gt;0),'Ke1 Elevdata'!BH52,"")</f>
        <v/>
      </c>
      <c r="BL43" s="56" t="str">
        <f>'Ke1 Elevdata'!BI52</f>
        <v>F</v>
      </c>
      <c r="BM43" s="97" t="str">
        <f t="shared" si="0"/>
        <v>X</v>
      </c>
      <c r="BN43" s="109" t="str">
        <f t="shared" si="1"/>
        <v>X</v>
      </c>
      <c r="BP43" s="65">
        <v>40</v>
      </c>
    </row>
    <row r="44" spans="1:68" x14ac:dyDescent="0.25">
      <c r="BP44" s="65"/>
    </row>
    <row r="45" spans="1:68" x14ac:dyDescent="0.25">
      <c r="BP45" s="65"/>
    </row>
    <row r="46" spans="1:68" x14ac:dyDescent="0.25">
      <c r="BP46" s="65"/>
    </row>
    <row r="47" spans="1:68" x14ac:dyDescent="0.25">
      <c r="BP47" s="65"/>
    </row>
    <row r="48" spans="1:68" x14ac:dyDescent="0.25">
      <c r="BP48" s="65"/>
    </row>
    <row r="49" spans="68:68" x14ac:dyDescent="0.25">
      <c r="BP49" s="65"/>
    </row>
    <row r="50" spans="68:68" x14ac:dyDescent="0.25">
      <c r="BP50" s="65"/>
    </row>
    <row r="51" spans="68:68" x14ac:dyDescent="0.25">
      <c r="BP51" s="65"/>
    </row>
    <row r="52" spans="68:68" x14ac:dyDescent="0.25">
      <c r="BP52" s="65"/>
    </row>
    <row r="53" spans="68:68" x14ac:dyDescent="0.25">
      <c r="BP53" s="65"/>
    </row>
    <row r="54" spans="68:68" x14ac:dyDescent="0.25">
      <c r="BP54" s="65"/>
    </row>
    <row r="55" spans="68:68" x14ac:dyDescent="0.25">
      <c r="BP55" s="65"/>
    </row>
    <row r="56" spans="68:68" x14ac:dyDescent="0.25">
      <c r="BP56" s="65"/>
    </row>
    <row r="57" spans="68:68" x14ac:dyDescent="0.25">
      <c r="BP57" s="65"/>
    </row>
    <row r="58" spans="68:68" x14ac:dyDescent="0.25">
      <c r="BP58" s="65"/>
    </row>
    <row r="59" spans="68:68" x14ac:dyDescent="0.25">
      <c r="BP59" s="65"/>
    </row>
    <row r="60" spans="68:68" x14ac:dyDescent="0.25">
      <c r="BP60" s="65"/>
    </row>
    <row r="61" spans="68:68" x14ac:dyDescent="0.25">
      <c r="BP61" s="65"/>
    </row>
    <row r="62" spans="68:68" x14ac:dyDescent="0.25">
      <c r="BP62" s="65"/>
    </row>
    <row r="63" spans="68:68" x14ac:dyDescent="0.25">
      <c r="BP63" s="65"/>
    </row>
    <row r="64" spans="68:68" x14ac:dyDescent="0.25">
      <c r="BP64" s="65"/>
    </row>
    <row r="65" spans="68:68" x14ac:dyDescent="0.25">
      <c r="BP65" s="65"/>
    </row>
    <row r="66" spans="68:68" x14ac:dyDescent="0.25">
      <c r="BP66" s="65"/>
    </row>
    <row r="67" spans="68:68" x14ac:dyDescent="0.25">
      <c r="BP67" s="65"/>
    </row>
    <row r="68" spans="68:68" x14ac:dyDescent="0.25">
      <c r="BP68" s="65"/>
    </row>
    <row r="69" spans="68:68" x14ac:dyDescent="0.25">
      <c r="BP69" s="65"/>
    </row>
    <row r="70" spans="68:68" x14ac:dyDescent="0.25">
      <c r="BP70" s="65"/>
    </row>
    <row r="71" spans="68:68" x14ac:dyDescent="0.25">
      <c r="BP71" s="65"/>
    </row>
    <row r="72" spans="68:68" x14ac:dyDescent="0.25">
      <c r="BP72" s="65"/>
    </row>
    <row r="73" spans="68:68" x14ac:dyDescent="0.25">
      <c r="BP73" s="65"/>
    </row>
    <row r="74" spans="68:68" x14ac:dyDescent="0.25">
      <c r="BP74" s="65"/>
    </row>
    <row r="75" spans="68:68" x14ac:dyDescent="0.25">
      <c r="BP75" s="65"/>
    </row>
    <row r="76" spans="68:68" x14ac:dyDescent="0.25">
      <c r="BP76" s="65"/>
    </row>
    <row r="77" spans="68:68" x14ac:dyDescent="0.25">
      <c r="BP77" s="65"/>
    </row>
    <row r="78" spans="68:68" x14ac:dyDescent="0.25">
      <c r="BP78" s="65"/>
    </row>
    <row r="79" spans="68:68" x14ac:dyDescent="0.25">
      <c r="BP79" s="65"/>
    </row>
    <row r="80" spans="68:68" x14ac:dyDescent="0.25">
      <c r="BP80" s="65"/>
    </row>
    <row r="81" spans="68:68" x14ac:dyDescent="0.25">
      <c r="BP81" s="65"/>
    </row>
    <row r="82" spans="68:68" x14ac:dyDescent="0.25">
      <c r="BP82" s="65"/>
    </row>
    <row r="83" spans="68:68" x14ac:dyDescent="0.25">
      <c r="BP83" s="65"/>
    </row>
    <row r="84" spans="68:68" x14ac:dyDescent="0.25">
      <c r="BP84" s="65"/>
    </row>
    <row r="85" spans="68:68" x14ac:dyDescent="0.25">
      <c r="BP85" s="65"/>
    </row>
    <row r="86" spans="68:68" x14ac:dyDescent="0.25">
      <c r="BP86" s="65"/>
    </row>
    <row r="87" spans="68:68" x14ac:dyDescent="0.25">
      <c r="BP87" s="65"/>
    </row>
    <row r="88" spans="68:68" x14ac:dyDescent="0.25">
      <c r="BP88" s="65"/>
    </row>
    <row r="89" spans="68:68" x14ac:dyDescent="0.25">
      <c r="BP89" s="65"/>
    </row>
    <row r="90" spans="68:68" x14ac:dyDescent="0.25">
      <c r="BP90" s="65"/>
    </row>
    <row r="91" spans="68:68" x14ac:dyDescent="0.25">
      <c r="BP91" s="65"/>
    </row>
    <row r="92" spans="68:68" x14ac:dyDescent="0.25">
      <c r="BP92" s="65"/>
    </row>
    <row r="93" spans="68:68" x14ac:dyDescent="0.25">
      <c r="BP93" s="65"/>
    </row>
    <row r="94" spans="68:68" x14ac:dyDescent="0.25">
      <c r="BP94" s="65"/>
    </row>
    <row r="95" spans="68:68" x14ac:dyDescent="0.25">
      <c r="BP95" s="65"/>
    </row>
    <row r="96" spans="68:68" x14ac:dyDescent="0.25">
      <c r="BP96" s="65"/>
    </row>
    <row r="97" spans="68:68" x14ac:dyDescent="0.25">
      <c r="BP97" s="65"/>
    </row>
    <row r="98" spans="68:68" x14ac:dyDescent="0.25">
      <c r="BP98" s="65"/>
    </row>
    <row r="99" spans="68:68" x14ac:dyDescent="0.25">
      <c r="BP99" s="65"/>
    </row>
    <row r="100" spans="68:68" x14ac:dyDescent="0.25">
      <c r="BP100" s="65"/>
    </row>
    <row r="101" spans="68:68" x14ac:dyDescent="0.25">
      <c r="BP101" s="65"/>
    </row>
    <row r="102" spans="68:68" x14ac:dyDescent="0.25">
      <c r="BP102" s="65"/>
    </row>
    <row r="103" spans="68:68" x14ac:dyDescent="0.25">
      <c r="BP103" s="65"/>
    </row>
    <row r="104" spans="68:68" x14ac:dyDescent="0.25">
      <c r="BP104" s="65"/>
    </row>
    <row r="105" spans="68:68" x14ac:dyDescent="0.25">
      <c r="BP105" s="65"/>
    </row>
    <row r="106" spans="68:68" x14ac:dyDescent="0.25">
      <c r="BP106" s="65"/>
    </row>
    <row r="107" spans="68:68" x14ac:dyDescent="0.25">
      <c r="BP107" s="65"/>
    </row>
    <row r="108" spans="68:68" x14ac:dyDescent="0.25">
      <c r="BP108" s="65"/>
    </row>
    <row r="109" spans="68:68" x14ac:dyDescent="0.25">
      <c r="BP109" s="65"/>
    </row>
    <row r="110" spans="68:68" x14ac:dyDescent="0.25">
      <c r="BP110" s="65"/>
    </row>
    <row r="111" spans="68:68" x14ac:dyDescent="0.25">
      <c r="BP111" s="65"/>
    </row>
  </sheetData>
  <sheetProtection password="CEBA" sheet="1" objects="1" scenarios="1"/>
  <conditionalFormatting sqref="H67:H75 H62:H64 H57:H59 H52:H54 H47:H49 H44 AX4:AY43 BD4:BD43 S4:S43 G4:H43">
    <cfRule type="expression" dxfId="57" priority="1224" stopIfTrue="1">
      <formula>#REF!="A"</formula>
    </cfRule>
  </conditionalFormatting>
  <conditionalFormatting sqref="G3:BF3">
    <cfRule type="cellIs" dxfId="56" priority="1215" operator="equal">
      <formula>"A"</formula>
    </cfRule>
  </conditionalFormatting>
  <conditionalFormatting sqref="BA4:BA43">
    <cfRule type="expression" dxfId="55" priority="1182" stopIfTrue="1">
      <formula>#REF!="A"</formula>
    </cfRule>
  </conditionalFormatting>
  <conditionalFormatting sqref="J4:J43">
    <cfRule type="expression" dxfId="54" priority="905" stopIfTrue="1">
      <formula>#REF!="A"</formula>
    </cfRule>
  </conditionalFormatting>
  <conditionalFormatting sqref="M4:M43">
    <cfRule type="expression" dxfId="53" priority="898" stopIfTrue="1">
      <formula>#REF!="A"</formula>
    </cfRule>
  </conditionalFormatting>
  <conditionalFormatting sqref="T4:T43">
    <cfRule type="expression" dxfId="52" priority="884" stopIfTrue="1">
      <formula>#REF!="A"</formula>
    </cfRule>
  </conditionalFormatting>
  <conditionalFormatting sqref="AZ4:AZ43">
    <cfRule type="expression" dxfId="51" priority="849" stopIfTrue="1">
      <formula>#REF!="A"</formula>
    </cfRule>
  </conditionalFormatting>
  <conditionalFormatting sqref="Q4:Q43">
    <cfRule type="expression" dxfId="50" priority="835" stopIfTrue="1">
      <formula>#REF!="A"</formula>
    </cfRule>
  </conditionalFormatting>
  <conditionalFormatting sqref="R4:R43">
    <cfRule type="expression" dxfId="49" priority="828" stopIfTrue="1">
      <formula>#REF!="A"</formula>
    </cfRule>
  </conditionalFormatting>
  <conditionalFormatting sqref="K4:K43">
    <cfRule type="expression" dxfId="48" priority="772" stopIfTrue="1">
      <formula>#REF!="A"</formula>
    </cfRule>
  </conditionalFormatting>
  <conditionalFormatting sqref="AJ4:AJ43">
    <cfRule type="expression" dxfId="47" priority="660" stopIfTrue="1">
      <formula>#REF!="A"</formula>
    </cfRule>
  </conditionalFormatting>
  <conditionalFormatting sqref="AO4:AO43">
    <cfRule type="expression" dxfId="46" priority="625" stopIfTrue="1">
      <formula>#REF!="A"</formula>
    </cfRule>
  </conditionalFormatting>
  <conditionalFormatting sqref="H65:H66">
    <cfRule type="expression" dxfId="45" priority="597" stopIfTrue="1">
      <formula>#REF!="A"</formula>
    </cfRule>
  </conditionalFormatting>
  <conditionalFormatting sqref="H60:H61">
    <cfRule type="expression" dxfId="44" priority="596" stopIfTrue="1">
      <formula>#REF!="A"</formula>
    </cfRule>
  </conditionalFormatting>
  <conditionalFormatting sqref="H55:H56">
    <cfRule type="expression" dxfId="43" priority="595" stopIfTrue="1">
      <formula>#REF!="A"</formula>
    </cfRule>
  </conditionalFormatting>
  <conditionalFormatting sqref="H50:H51">
    <cfRule type="expression" dxfId="42" priority="594" stopIfTrue="1">
      <formula>#REF!="A"</formula>
    </cfRule>
  </conditionalFormatting>
  <conditionalFormatting sqref="H45:H46">
    <cfRule type="expression" dxfId="41" priority="593" stopIfTrue="1">
      <formula>#REF!="A"</formula>
    </cfRule>
  </conditionalFormatting>
  <conditionalFormatting sqref="I4:I43">
    <cfRule type="expression" dxfId="40" priority="590" stopIfTrue="1">
      <formula>#REF!="A"</formula>
    </cfRule>
  </conditionalFormatting>
  <conditionalFormatting sqref="N4:N43">
    <cfRule type="expression" dxfId="39" priority="582" stopIfTrue="1">
      <formula>#REF!="A"</formula>
    </cfRule>
  </conditionalFormatting>
  <conditionalFormatting sqref="O4:O43">
    <cfRule type="expression" dxfId="38" priority="574" stopIfTrue="1">
      <formula>#REF!="A"</formula>
    </cfRule>
  </conditionalFormatting>
  <conditionalFormatting sqref="L4:L43">
    <cfRule type="expression" dxfId="37" priority="566" stopIfTrue="1">
      <formula>#REF!="A"</formula>
    </cfRule>
  </conditionalFormatting>
  <conditionalFormatting sqref="P4:P43">
    <cfRule type="expression" dxfId="36" priority="559" stopIfTrue="1">
      <formula>#REF!="A"</formula>
    </cfRule>
  </conditionalFormatting>
  <conditionalFormatting sqref="W4:W43">
    <cfRule type="expression" dxfId="35" priority="552" stopIfTrue="1">
      <formula>#REF!="A"</formula>
    </cfRule>
  </conditionalFormatting>
  <conditionalFormatting sqref="U4:U43">
    <cfRule type="expression" dxfId="34" priority="545" stopIfTrue="1">
      <formula>#REF!="A"</formula>
    </cfRule>
  </conditionalFormatting>
  <conditionalFormatting sqref="V4:V43">
    <cfRule type="expression" dxfId="33" priority="538" stopIfTrue="1">
      <formula>#REF!="A"</formula>
    </cfRule>
  </conditionalFormatting>
  <conditionalFormatting sqref="X4:X43">
    <cfRule type="expression" dxfId="32" priority="531" stopIfTrue="1">
      <formula>#REF!="A"</formula>
    </cfRule>
  </conditionalFormatting>
  <conditionalFormatting sqref="Y4:Y43">
    <cfRule type="expression" dxfId="31" priority="524" stopIfTrue="1">
      <formula>#REF!="A"</formula>
    </cfRule>
  </conditionalFormatting>
  <conditionalFormatting sqref="Z4:Z43">
    <cfRule type="expression" dxfId="30" priority="517" stopIfTrue="1">
      <formula>#REF!="A"</formula>
    </cfRule>
  </conditionalFormatting>
  <conditionalFormatting sqref="AA4:AA43">
    <cfRule type="expression" dxfId="29" priority="510" stopIfTrue="1">
      <formula>#REF!="A"</formula>
    </cfRule>
  </conditionalFormatting>
  <conditionalFormatting sqref="AB4:AB43">
    <cfRule type="expression" dxfId="28" priority="503" stopIfTrue="1">
      <formula>#REF!="A"</formula>
    </cfRule>
  </conditionalFormatting>
  <conditionalFormatting sqref="AC4:AC43">
    <cfRule type="expression" dxfId="27" priority="496" stopIfTrue="1">
      <formula>#REF!="A"</formula>
    </cfRule>
  </conditionalFormatting>
  <conditionalFormatting sqref="AK4:AK43">
    <cfRule type="expression" dxfId="26" priority="489" stopIfTrue="1">
      <formula>#REF!="A"</formula>
    </cfRule>
  </conditionalFormatting>
  <conditionalFormatting sqref="AL4:AL43">
    <cfRule type="expression" dxfId="25" priority="482" stopIfTrue="1">
      <formula>#REF!="A"</formula>
    </cfRule>
  </conditionalFormatting>
  <conditionalFormatting sqref="AM4:AM43">
    <cfRule type="expression" dxfId="24" priority="475" stopIfTrue="1">
      <formula>#REF!="A"</formula>
    </cfRule>
  </conditionalFormatting>
  <conditionalFormatting sqref="AD4:AD43">
    <cfRule type="expression" dxfId="23" priority="468" stopIfTrue="1">
      <formula>#REF!="A"</formula>
    </cfRule>
  </conditionalFormatting>
  <conditionalFormatting sqref="AE4:AE43">
    <cfRule type="expression" dxfId="22" priority="461" stopIfTrue="1">
      <formula>#REF!="A"</formula>
    </cfRule>
  </conditionalFormatting>
  <conditionalFormatting sqref="AF4:AF43">
    <cfRule type="expression" dxfId="21" priority="454" stopIfTrue="1">
      <formula>#REF!="A"</formula>
    </cfRule>
  </conditionalFormatting>
  <conditionalFormatting sqref="AG4:AG43">
    <cfRule type="expression" dxfId="20" priority="447" stopIfTrue="1">
      <formula>#REF!="A"</formula>
    </cfRule>
  </conditionalFormatting>
  <conditionalFormatting sqref="AH4:AH43">
    <cfRule type="expression" dxfId="19" priority="440" stopIfTrue="1">
      <formula>#REF!="A"</formula>
    </cfRule>
  </conditionalFormatting>
  <conditionalFormatting sqref="AI4:AI43">
    <cfRule type="expression" dxfId="18" priority="433" stopIfTrue="1">
      <formula>#REF!="A"</formula>
    </cfRule>
  </conditionalFormatting>
  <conditionalFormatting sqref="AN4:AN43">
    <cfRule type="expression" dxfId="17" priority="426" stopIfTrue="1">
      <formula>#REF!="A"</formula>
    </cfRule>
  </conditionalFormatting>
  <conditionalFormatting sqref="AV4:AV43">
    <cfRule type="expression" dxfId="16" priority="419" stopIfTrue="1">
      <formula>#REF!="A"</formula>
    </cfRule>
  </conditionalFormatting>
  <conditionalFormatting sqref="AP4:AP43">
    <cfRule type="expression" dxfId="15" priority="412" stopIfTrue="1">
      <formula>#REF!="A"</formula>
    </cfRule>
  </conditionalFormatting>
  <conditionalFormatting sqref="AQ4:AQ43">
    <cfRule type="expression" dxfId="14" priority="405" stopIfTrue="1">
      <formula>#REF!="A"</formula>
    </cfRule>
  </conditionalFormatting>
  <conditionalFormatting sqref="AR4:AR43">
    <cfRule type="expression" dxfId="13" priority="398" stopIfTrue="1">
      <formula>#REF!="A"</formula>
    </cfRule>
  </conditionalFormatting>
  <conditionalFormatting sqref="AS4:AS43">
    <cfRule type="expression" dxfId="12" priority="391" stopIfTrue="1">
      <formula>#REF!="A"</formula>
    </cfRule>
  </conditionalFormatting>
  <conditionalFormatting sqref="AT4:AT43">
    <cfRule type="expression" dxfId="11" priority="384" stopIfTrue="1">
      <formula>#REF!="A"</formula>
    </cfRule>
  </conditionalFormatting>
  <conditionalFormatting sqref="AU4:AU43">
    <cfRule type="expression" dxfId="10" priority="377" stopIfTrue="1">
      <formula>#REF!="A"</formula>
    </cfRule>
  </conditionalFormatting>
  <conditionalFormatting sqref="AW4:AW43">
    <cfRule type="expression" dxfId="9" priority="370" stopIfTrue="1">
      <formula>#REF!="A"</formula>
    </cfRule>
  </conditionalFormatting>
  <conditionalFormatting sqref="AZ4:AZ43">
    <cfRule type="expression" dxfId="8" priority="363" stopIfTrue="1">
      <formula>#REF!="A"</formula>
    </cfRule>
  </conditionalFormatting>
  <conditionalFormatting sqref="BA4:BA43">
    <cfRule type="expression" dxfId="7" priority="362" stopIfTrue="1">
      <formula>#REF!="A"</formula>
    </cfRule>
  </conditionalFormatting>
  <conditionalFormatting sqref="BF4:BF43">
    <cfRule type="expression" dxfId="6" priority="349" stopIfTrue="1">
      <formula>#REF!="A"</formula>
    </cfRule>
  </conditionalFormatting>
  <conditionalFormatting sqref="BE4:BE43">
    <cfRule type="expression" dxfId="5" priority="342" stopIfTrue="1">
      <formula>#REF!="A"</formula>
    </cfRule>
  </conditionalFormatting>
  <conditionalFormatting sqref="BE4:BE43">
    <cfRule type="expression" dxfId="4" priority="335" stopIfTrue="1">
      <formula>#REF!="A"</formula>
    </cfRule>
  </conditionalFormatting>
  <conditionalFormatting sqref="BF4:BF43">
    <cfRule type="expression" dxfId="3" priority="334" stopIfTrue="1">
      <formula>#REF!="A"</formula>
    </cfRule>
  </conditionalFormatting>
  <conditionalFormatting sqref="BB4:BB43">
    <cfRule type="expression" dxfId="2" priority="321" stopIfTrue="1">
      <formula>#REF!="A"</formula>
    </cfRule>
  </conditionalFormatting>
  <conditionalFormatting sqref="BC4:BC43">
    <cfRule type="expression" dxfId="1" priority="314" stopIfTrue="1">
      <formula>#REF!="A"</formula>
    </cfRule>
  </conditionalFormatting>
  <conditionalFormatting sqref="G4:BF43">
    <cfRule type="expression" dxfId="0" priority="1">
      <formula>IF(G$3="A",TRUE,FALSE)</formula>
    </cfRule>
  </conditionalFormatting>
  <dataValidations count="5">
    <dataValidation type="whole" allowBlank="1" showInputMessage="1" showErrorMessage="1" sqref="G4:BF43" xr:uid="{00000000-0002-0000-0200-000000000000}">
      <formula1>0</formula1>
      <formula2>1</formula2>
    </dataValidation>
    <dataValidation type="list" allowBlank="1" showInputMessage="1" showErrorMessage="1" sqref="F4:F43" xr:uid="{00000000-0002-0000-0200-000001000000}">
      <formula1>Kursbetyg</formula1>
    </dataValidation>
    <dataValidation type="list" allowBlank="1" showInputMessage="1" showErrorMessage="1" sqref="E4:E43" xr:uid="{00000000-0002-0000-0200-000002000000}">
      <formula1>Modersmal</formula1>
    </dataValidation>
    <dataValidation type="list" allowBlank="1" showInputMessage="1" showErrorMessage="1" sqref="C4:C43" xr:uid="{00000000-0002-0000-0200-000003000000}">
      <formula1>Program</formula1>
    </dataValidation>
    <dataValidation type="list" allowBlank="1" showInputMessage="1" showErrorMessage="1" sqref="D4:D43" xr:uid="{00000000-0002-0000-0200-000004000000}">
      <formula1>Kon</formula1>
    </dataValidation>
  </dataValidation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/>
  <dimension ref="A1:DD69"/>
  <sheetViews>
    <sheetView zoomScale="85" zoomScaleNormal="85" zoomScalePageLayoutView="110" workbookViewId="0">
      <pane xSplit="1" ySplit="12" topLeftCell="AB13" activePane="bottomRight" state="frozen"/>
      <selection pane="topRight"/>
      <selection pane="bottomLeft"/>
      <selection pane="bottomRight" activeCell="A13" sqref="A13"/>
    </sheetView>
  </sheetViews>
  <sheetFormatPr defaultColWidth="8.85546875" defaultRowHeight="15" x14ac:dyDescent="0.25"/>
  <cols>
    <col min="1" max="1" width="14.7109375" customWidth="1"/>
    <col min="2" max="34" width="5.42578125" customWidth="1"/>
    <col min="35" max="38" width="5.42578125" style="53" customWidth="1"/>
    <col min="39" max="47" width="5.42578125" customWidth="1"/>
    <col min="48" max="52" width="5.42578125" style="53" customWidth="1"/>
    <col min="53" max="53" width="5.5703125" style="72" customWidth="1"/>
    <col min="54" max="54" width="8.85546875" style="72"/>
    <col min="55" max="55" width="12.85546875" bestFit="1" customWidth="1"/>
    <col min="56" max="60" width="4.7109375" customWidth="1"/>
    <col min="61" max="61" width="5.42578125" customWidth="1"/>
    <col min="62" max="68" width="5.85546875" customWidth="1"/>
    <col min="69" max="69" width="5.85546875" style="5" customWidth="1"/>
    <col min="70" max="70" width="9.85546875" style="77" customWidth="1"/>
    <col min="71" max="87" width="4.28515625" customWidth="1"/>
    <col min="88" max="93" width="4.5703125" customWidth="1"/>
    <col min="94" max="108" width="4.42578125" customWidth="1"/>
  </cols>
  <sheetData>
    <row r="1" spans="1:108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5</v>
      </c>
      <c r="Q1" t="s">
        <v>5</v>
      </c>
      <c r="R1" t="s">
        <v>5</v>
      </c>
      <c r="S1" t="s">
        <v>5</v>
      </c>
      <c r="T1" t="s">
        <v>5</v>
      </c>
      <c r="U1" t="s">
        <v>5</v>
      </c>
      <c r="V1" t="s">
        <v>5</v>
      </c>
      <c r="W1" t="s">
        <v>5</v>
      </c>
      <c r="X1" t="s">
        <v>5</v>
      </c>
      <c r="Y1" t="s">
        <v>5</v>
      </c>
      <c r="Z1" t="s">
        <v>5</v>
      </c>
      <c r="AA1" t="s">
        <v>5</v>
      </c>
      <c r="AB1" t="s">
        <v>5</v>
      </c>
      <c r="AC1" t="s">
        <v>5</v>
      </c>
      <c r="AD1" t="s">
        <v>5</v>
      </c>
      <c r="AE1" t="s">
        <v>5</v>
      </c>
      <c r="AF1" t="s">
        <v>5</v>
      </c>
      <c r="AG1" t="s">
        <v>5</v>
      </c>
      <c r="AH1" t="s">
        <v>5</v>
      </c>
      <c r="AI1" t="s">
        <v>5</v>
      </c>
      <c r="AJ1" t="s">
        <v>5</v>
      </c>
      <c r="AK1" t="s">
        <v>5</v>
      </c>
      <c r="AL1" t="s">
        <v>5</v>
      </c>
      <c r="AM1" t="s">
        <v>5</v>
      </c>
      <c r="AN1" t="s">
        <v>5</v>
      </c>
      <c r="AO1" t="s">
        <v>5</v>
      </c>
      <c r="AP1" t="s">
        <v>5</v>
      </c>
      <c r="AQ1" t="s">
        <v>5</v>
      </c>
      <c r="AR1" t="s">
        <v>18</v>
      </c>
      <c r="AS1" t="s">
        <v>18</v>
      </c>
      <c r="AT1" t="s">
        <v>18</v>
      </c>
      <c r="AU1" t="s">
        <v>18</v>
      </c>
      <c r="AV1" t="s">
        <v>18</v>
      </c>
      <c r="AW1" t="s">
        <v>18</v>
      </c>
      <c r="AX1" t="s">
        <v>18</v>
      </c>
      <c r="AY1" t="s">
        <v>18</v>
      </c>
      <c r="AZ1" t="s">
        <v>18</v>
      </c>
      <c r="BA1" t="s">
        <v>18</v>
      </c>
      <c r="BB1" s="53"/>
      <c r="BC1" s="84"/>
      <c r="BO1" s="4"/>
      <c r="BP1" s="4"/>
      <c r="BQ1" s="4"/>
    </row>
    <row r="2" spans="1:108" x14ac:dyDescent="0.25">
      <c r="B2" s="5"/>
      <c r="C2" s="5"/>
      <c r="D2" s="5"/>
      <c r="E2" s="5"/>
      <c r="F2" s="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6"/>
      <c r="BA2" s="16"/>
      <c r="BB2" s="53" t="s">
        <v>81</v>
      </c>
      <c r="BC2" s="84"/>
      <c r="BO2" s="4"/>
      <c r="BP2" s="4"/>
      <c r="BQ2" s="4"/>
    </row>
    <row r="3" spans="1:108" s="91" customFormat="1" x14ac:dyDescent="0.25">
      <c r="A3" s="91" t="s">
        <v>106</v>
      </c>
      <c r="B3" t="s">
        <v>194</v>
      </c>
      <c r="C3" t="s">
        <v>195</v>
      </c>
      <c r="D3" t="s">
        <v>195</v>
      </c>
      <c r="E3" t="s">
        <v>196</v>
      </c>
      <c r="F3" t="s">
        <v>197</v>
      </c>
      <c r="G3" t="s">
        <v>198</v>
      </c>
      <c r="H3" t="s">
        <v>198</v>
      </c>
      <c r="I3" t="s">
        <v>199</v>
      </c>
      <c r="J3" t="s">
        <v>200</v>
      </c>
      <c r="K3" t="s">
        <v>201</v>
      </c>
      <c r="L3" t="s">
        <v>202</v>
      </c>
      <c r="M3" t="s">
        <v>203</v>
      </c>
      <c r="N3" t="s">
        <v>203</v>
      </c>
      <c r="O3" t="s">
        <v>204</v>
      </c>
      <c r="P3" s="53" t="s">
        <v>205</v>
      </c>
      <c r="Q3" s="53" t="s">
        <v>206</v>
      </c>
      <c r="R3" s="53" t="s">
        <v>207</v>
      </c>
      <c r="S3" s="53" t="s">
        <v>208</v>
      </c>
      <c r="T3" s="53" t="s">
        <v>208</v>
      </c>
      <c r="U3" s="53" t="s">
        <v>208</v>
      </c>
      <c r="V3" s="53" t="s">
        <v>208</v>
      </c>
      <c r="W3" s="53" t="s">
        <v>208</v>
      </c>
      <c r="X3" s="53" t="s">
        <v>208</v>
      </c>
      <c r="Y3" s="53" t="s">
        <v>209</v>
      </c>
      <c r="Z3" s="53" t="s">
        <v>210</v>
      </c>
      <c r="AA3" s="53" t="s">
        <v>210</v>
      </c>
      <c r="AB3" s="53" t="s">
        <v>210</v>
      </c>
      <c r="AC3" s="53" t="s">
        <v>211</v>
      </c>
      <c r="AD3" s="53" t="s">
        <v>212</v>
      </c>
      <c r="AE3" s="53" t="s">
        <v>212</v>
      </c>
      <c r="AF3" s="53" t="s">
        <v>213</v>
      </c>
      <c r="AG3" s="53" t="s">
        <v>214</v>
      </c>
      <c r="AH3" s="53" t="s">
        <v>214</v>
      </c>
      <c r="AI3" s="53" t="s">
        <v>214</v>
      </c>
      <c r="AJ3" s="53" t="s">
        <v>215</v>
      </c>
      <c r="AK3" s="53" t="s">
        <v>216</v>
      </c>
      <c r="AL3" s="53" t="s">
        <v>217</v>
      </c>
      <c r="AM3" s="53" t="s">
        <v>218</v>
      </c>
      <c r="AN3" s="53" t="s">
        <v>218</v>
      </c>
      <c r="AO3" s="53" t="s">
        <v>218</v>
      </c>
      <c r="AP3" s="53" t="s">
        <v>219</v>
      </c>
      <c r="AQ3" s="53" t="s">
        <v>220</v>
      </c>
      <c r="AR3" s="53" t="s">
        <v>221</v>
      </c>
      <c r="AS3" s="53" t="s">
        <v>221</v>
      </c>
      <c r="AT3" s="53" t="s">
        <v>222</v>
      </c>
      <c r="AU3" s="53" t="s">
        <v>223</v>
      </c>
      <c r="AV3" s="53" t="s">
        <v>223</v>
      </c>
      <c r="AW3" s="53" t="s">
        <v>224</v>
      </c>
      <c r="AX3" s="53" t="s">
        <v>224</v>
      </c>
      <c r="AY3" s="53" t="s">
        <v>224</v>
      </c>
      <c r="AZ3" s="53" t="s">
        <v>225</v>
      </c>
      <c r="BA3" s="53" t="s">
        <v>225</v>
      </c>
      <c r="BB3" s="92"/>
      <c r="BC3" s="93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5"/>
      <c r="BP3" s="95"/>
      <c r="BQ3" s="95"/>
      <c r="BR3" s="96"/>
    </row>
    <row r="4" spans="1:108" x14ac:dyDescent="0.25">
      <c r="B4" t="str">
        <f>LEFT(B7,1)</f>
        <v>S</v>
      </c>
      <c r="C4" t="str">
        <f>LEFT(C7,1)</f>
        <v>S</v>
      </c>
      <c r="D4" t="str">
        <f>LEFT(D7,1)</f>
        <v>S</v>
      </c>
      <c r="E4" t="str">
        <f t="shared" ref="E4:P4" si="0">LEFT(E7,1)</f>
        <v>M</v>
      </c>
      <c r="F4" t="str">
        <f t="shared" si="0"/>
        <v>M</v>
      </c>
      <c r="G4" t="str">
        <f t="shared" si="0"/>
        <v>M</v>
      </c>
      <c r="H4" t="str">
        <f t="shared" si="0"/>
        <v>M</v>
      </c>
      <c r="I4" t="str">
        <f t="shared" si="0"/>
        <v>R</v>
      </c>
      <c r="J4" t="str">
        <f t="shared" si="0"/>
        <v>R</v>
      </c>
      <c r="K4" t="str">
        <f t="shared" si="0"/>
        <v>M</v>
      </c>
      <c r="L4" t="str">
        <f t="shared" si="0"/>
        <v>S</v>
      </c>
      <c r="M4" t="str">
        <f t="shared" si="0"/>
        <v>R</v>
      </c>
      <c r="N4" t="str">
        <f t="shared" si="0"/>
        <v>R</v>
      </c>
      <c r="O4" t="str">
        <f t="shared" si="0"/>
        <v>S</v>
      </c>
      <c r="P4" t="str">
        <f t="shared" si="0"/>
        <v>R</v>
      </c>
      <c r="Q4" t="s">
        <v>113</v>
      </c>
      <c r="R4" t="str">
        <f t="shared" ref="R4:AC4" si="1">LEFT(R7,1)</f>
        <v>R</v>
      </c>
      <c r="S4" t="str">
        <f t="shared" si="1"/>
        <v>S</v>
      </c>
      <c r="T4" t="str">
        <f t="shared" si="1"/>
        <v>S</v>
      </c>
      <c r="U4" t="str">
        <f t="shared" si="1"/>
        <v>S</v>
      </c>
      <c r="V4" t="str">
        <f t="shared" si="1"/>
        <v>S</v>
      </c>
      <c r="W4" t="str">
        <f t="shared" si="1"/>
        <v>S</v>
      </c>
      <c r="X4" t="str">
        <f t="shared" si="1"/>
        <v>S</v>
      </c>
      <c r="Y4" t="str">
        <f t="shared" si="1"/>
        <v>R</v>
      </c>
      <c r="Z4" t="str">
        <f t="shared" si="1"/>
        <v>M</v>
      </c>
      <c r="AA4" t="str">
        <f t="shared" si="1"/>
        <v>M</v>
      </c>
      <c r="AB4" t="str">
        <f t="shared" si="1"/>
        <v>M</v>
      </c>
      <c r="AC4" t="str">
        <f t="shared" si="1"/>
        <v>R</v>
      </c>
      <c r="AD4" t="s">
        <v>113</v>
      </c>
      <c r="AE4" t="str">
        <f t="shared" ref="AE4:AT4" si="2">LEFT(AE7,1)</f>
        <v>R</v>
      </c>
      <c r="AF4" t="str">
        <f t="shared" si="2"/>
        <v>M</v>
      </c>
      <c r="AG4" t="str">
        <f t="shared" si="2"/>
        <v>M</v>
      </c>
      <c r="AH4" t="str">
        <f t="shared" si="2"/>
        <v>M</v>
      </c>
      <c r="AI4" t="str">
        <f t="shared" si="2"/>
        <v>M</v>
      </c>
      <c r="AJ4" t="str">
        <f t="shared" si="2"/>
        <v>M</v>
      </c>
      <c r="AK4" t="str">
        <f t="shared" si="2"/>
        <v>R</v>
      </c>
      <c r="AL4" t="str">
        <f t="shared" si="2"/>
        <v>S</v>
      </c>
      <c r="AM4" t="str">
        <f t="shared" si="2"/>
        <v>R</v>
      </c>
      <c r="AN4" t="str">
        <f t="shared" si="2"/>
        <v>R</v>
      </c>
      <c r="AO4" t="str">
        <f t="shared" si="2"/>
        <v>R</v>
      </c>
      <c r="AP4" t="str">
        <f t="shared" si="2"/>
        <v>S</v>
      </c>
      <c r="AQ4" t="str">
        <f t="shared" si="2"/>
        <v>A</v>
      </c>
      <c r="AR4" t="str">
        <f t="shared" si="2"/>
        <v>K</v>
      </c>
      <c r="AS4" t="str">
        <f t="shared" si="2"/>
        <v>A</v>
      </c>
      <c r="AT4" t="str">
        <f t="shared" si="2"/>
        <v>K</v>
      </c>
      <c r="AU4" t="s">
        <v>114</v>
      </c>
      <c r="AV4" t="s">
        <v>114</v>
      </c>
      <c r="AW4" t="s">
        <v>114</v>
      </c>
      <c r="AX4" t="str">
        <f>LEFT(AX7,1)</f>
        <v>S</v>
      </c>
      <c r="AY4" t="s">
        <v>114</v>
      </c>
      <c r="AZ4" t="str">
        <f>LEFT(AZ7,1)</f>
        <v>K</v>
      </c>
      <c r="BA4" t="str">
        <f>LEFT(BA7,1)</f>
        <v>A</v>
      </c>
      <c r="BB4" s="53" t="s">
        <v>81</v>
      </c>
      <c r="BC4" s="85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T4" s="1">
        <v>1</v>
      </c>
      <c r="BU4" s="1">
        <v>2</v>
      </c>
      <c r="BV4" s="1">
        <v>3</v>
      </c>
      <c r="BW4" s="1">
        <v>4</v>
      </c>
      <c r="BX4" s="1">
        <v>5</v>
      </c>
      <c r="BY4" s="1">
        <v>1</v>
      </c>
      <c r="BZ4" s="1">
        <v>2</v>
      </c>
      <c r="CA4" s="1">
        <v>3</v>
      </c>
      <c r="CB4" s="1">
        <v>4</v>
      </c>
      <c r="CC4" s="1">
        <v>5</v>
      </c>
      <c r="CD4" s="1">
        <v>1</v>
      </c>
      <c r="CE4" s="1">
        <v>2</v>
      </c>
      <c r="CF4" s="1">
        <v>3</v>
      </c>
      <c r="CG4" s="1">
        <v>4</v>
      </c>
      <c r="CH4" s="1">
        <v>5</v>
      </c>
    </row>
    <row r="5" spans="1:108" ht="80.25" customHeight="1" x14ac:dyDescent="0.25">
      <c r="A5" s="15" t="s">
        <v>65</v>
      </c>
      <c r="B5" s="73" t="s">
        <v>94</v>
      </c>
      <c r="C5" s="73" t="s">
        <v>126</v>
      </c>
      <c r="D5" s="73" t="s">
        <v>127</v>
      </c>
      <c r="E5" s="73" t="s">
        <v>122</v>
      </c>
      <c r="F5" s="73" t="s">
        <v>123</v>
      </c>
      <c r="G5" s="73" t="s">
        <v>129</v>
      </c>
      <c r="H5" s="73" t="s">
        <v>128</v>
      </c>
      <c r="I5" s="73" t="s">
        <v>130</v>
      </c>
      <c r="J5" s="73" t="s">
        <v>131</v>
      </c>
      <c r="K5" s="73" t="s">
        <v>132</v>
      </c>
      <c r="L5" s="73" t="s">
        <v>133</v>
      </c>
      <c r="M5" s="73" t="s">
        <v>134</v>
      </c>
      <c r="N5" s="73" t="s">
        <v>134</v>
      </c>
      <c r="O5" s="73" t="s">
        <v>135</v>
      </c>
      <c r="P5" s="73" t="s">
        <v>136</v>
      </c>
      <c r="Q5" s="73" t="s">
        <v>137</v>
      </c>
      <c r="R5" s="73" t="s">
        <v>138</v>
      </c>
      <c r="S5" s="73" t="s">
        <v>139</v>
      </c>
      <c r="T5" s="73" t="s">
        <v>139</v>
      </c>
      <c r="U5" s="73" t="s">
        <v>139</v>
      </c>
      <c r="V5" s="73" t="s">
        <v>139</v>
      </c>
      <c r="W5" s="73" t="s">
        <v>139</v>
      </c>
      <c r="X5" s="73" t="s">
        <v>139</v>
      </c>
      <c r="Y5" s="73" t="s">
        <v>95</v>
      </c>
      <c r="Z5" s="73" t="s">
        <v>124</v>
      </c>
      <c r="AA5" s="73" t="s">
        <v>124</v>
      </c>
      <c r="AB5" s="73" t="s">
        <v>117</v>
      </c>
      <c r="AC5" s="73" t="s">
        <v>118</v>
      </c>
      <c r="AD5" s="73" t="s">
        <v>146</v>
      </c>
      <c r="AE5" s="73" t="s">
        <v>146</v>
      </c>
      <c r="AF5" s="73" t="s">
        <v>119</v>
      </c>
      <c r="AG5" s="73" t="s">
        <v>144</v>
      </c>
      <c r="AH5" s="73" t="s">
        <v>144</v>
      </c>
      <c r="AI5" s="73" t="s">
        <v>144</v>
      </c>
      <c r="AJ5" s="73" t="s">
        <v>145</v>
      </c>
      <c r="AK5" s="73" t="s">
        <v>140</v>
      </c>
      <c r="AL5" s="73" t="s">
        <v>141</v>
      </c>
      <c r="AM5" s="73" t="s">
        <v>142</v>
      </c>
      <c r="AN5" s="73" t="s">
        <v>142</v>
      </c>
      <c r="AO5" s="73" t="s">
        <v>142</v>
      </c>
      <c r="AP5" s="73" t="s">
        <v>143</v>
      </c>
      <c r="AQ5" s="73" t="s">
        <v>143</v>
      </c>
      <c r="AR5" s="73" t="s">
        <v>108</v>
      </c>
      <c r="AS5" s="73" t="s">
        <v>108</v>
      </c>
      <c r="AT5" s="73" t="s">
        <v>109</v>
      </c>
      <c r="AU5" s="73" t="s">
        <v>110</v>
      </c>
      <c r="AV5" s="73" t="s">
        <v>110</v>
      </c>
      <c r="AW5" s="73" t="s">
        <v>120</v>
      </c>
      <c r="AX5" s="73" t="s">
        <v>120</v>
      </c>
      <c r="AY5" s="73" t="s">
        <v>120</v>
      </c>
      <c r="AZ5" s="73" t="s">
        <v>121</v>
      </c>
      <c r="BA5" s="73" t="s">
        <v>121</v>
      </c>
      <c r="BB5" s="53"/>
      <c r="BC5" s="83"/>
      <c r="BD5" s="82" t="s">
        <v>22</v>
      </c>
      <c r="BE5" s="82" t="s">
        <v>3</v>
      </c>
      <c r="BF5" s="82" t="s">
        <v>4</v>
      </c>
      <c r="BG5" s="82" t="s">
        <v>5</v>
      </c>
      <c r="BH5" s="82" t="s">
        <v>14</v>
      </c>
      <c r="BI5" s="82" t="s">
        <v>15</v>
      </c>
      <c r="BJ5" s="82" t="s">
        <v>17</v>
      </c>
      <c r="BK5" s="82" t="s">
        <v>90</v>
      </c>
      <c r="BL5" s="82" t="s">
        <v>89</v>
      </c>
      <c r="BM5" s="82" t="s">
        <v>88</v>
      </c>
      <c r="BN5" s="82" t="s">
        <v>87</v>
      </c>
      <c r="BO5" s="82" t="s">
        <v>86</v>
      </c>
      <c r="BP5" s="82" t="s">
        <v>85</v>
      </c>
      <c r="BQ5" s="4"/>
    </row>
    <row r="6" spans="1:108" ht="111.75" customHeight="1" x14ac:dyDescent="0.25">
      <c r="A6" s="73" t="s">
        <v>20</v>
      </c>
      <c r="B6" s="48" t="str">
        <f>CONCATENATE(B5,"_",B9)</f>
        <v>u1_E1</v>
      </c>
      <c r="C6" s="48" t="str">
        <f>CONCATENATE(C5,"_",C9)</f>
        <v>u2a_E2</v>
      </c>
      <c r="D6" s="48" t="str">
        <f>CONCATENATE(D5,"_",D9)</f>
        <v>u2b _E2</v>
      </c>
      <c r="E6" s="48" t="str">
        <f t="shared" ref="E6:BA6" si="3">CONCATENATE(E5,"_",E9)</f>
        <v>u3a _E1</v>
      </c>
      <c r="F6" s="48" t="str">
        <f t="shared" si="3"/>
        <v>u3b _E1</v>
      </c>
      <c r="G6" s="48" t="str">
        <f t="shared" si="3"/>
        <v>u3c_E1</v>
      </c>
      <c r="H6" s="48" t="str">
        <f t="shared" si="3"/>
        <v>u3d_C1</v>
      </c>
      <c r="I6" s="48" t="str">
        <f t="shared" si="3"/>
        <v>u4a_E2</v>
      </c>
      <c r="J6" s="48" t="str">
        <f t="shared" si="3"/>
        <v>u4b_E2</v>
      </c>
      <c r="K6" s="48" t="str">
        <f t="shared" si="3"/>
        <v>u5_C2</v>
      </c>
      <c r="L6" s="48" t="str">
        <f t="shared" si="3"/>
        <v>u6a_E2</v>
      </c>
      <c r="M6" s="48" t="str">
        <f t="shared" si="3"/>
        <v>u6b_E1</v>
      </c>
      <c r="N6" s="48" t="str">
        <f t="shared" si="3"/>
        <v>u6b_C1</v>
      </c>
      <c r="O6" s="48" t="str">
        <f t="shared" si="3"/>
        <v>u7_C2</v>
      </c>
      <c r="P6" s="48" t="str">
        <f t="shared" si="3"/>
        <v>u8a_E2</v>
      </c>
      <c r="Q6" s="48" t="str">
        <f t="shared" si="3"/>
        <v>u8b _E2</v>
      </c>
      <c r="R6" s="48" t="str">
        <f t="shared" si="3"/>
        <v>u8c _C2</v>
      </c>
      <c r="S6" s="48" t="str">
        <f>CONCATENATE(S5,"_",S9)</f>
        <v>u9_E2</v>
      </c>
      <c r="T6" s="48" t="str">
        <f>CONCATENATE(T5,"_",T9)</f>
        <v>u9_C2</v>
      </c>
      <c r="U6" s="48" t="str">
        <f>CONCATENATE(U5,"_",U9)</f>
        <v>u9_A2</v>
      </c>
      <c r="V6" s="48" t="str">
        <f>CONCATENATE(V5,"_",V9)</f>
        <v>u9_E5</v>
      </c>
      <c r="W6" s="48" t="str">
        <f>CONCATENATE(W5,"_",W9)</f>
        <v>u9_C5</v>
      </c>
      <c r="X6" s="48" t="str">
        <f t="shared" si="3"/>
        <v>u9_A5</v>
      </c>
      <c r="Y6" s="48" t="str">
        <f t="shared" ref="Y6:AE6" si="4">CONCATENATE(Y5,"_",Y9)</f>
        <v>u10a_E2</v>
      </c>
      <c r="Z6" s="48" t="str">
        <f t="shared" si="4"/>
        <v>u10b_E5</v>
      </c>
      <c r="AA6" s="48" t="str">
        <f t="shared" si="4"/>
        <v>u10b_C5</v>
      </c>
      <c r="AB6" s="48" t="str">
        <f t="shared" si="4"/>
        <v>u10b _A5</v>
      </c>
      <c r="AC6" s="48" t="str">
        <f t="shared" si="4"/>
        <v>u10c _C5</v>
      </c>
      <c r="AD6" s="48" t="str">
        <f t="shared" si="4"/>
        <v>u10d _C1</v>
      </c>
      <c r="AE6" s="48" t="str">
        <f t="shared" si="4"/>
        <v>u10d _A1</v>
      </c>
      <c r="AF6" s="48" t="str">
        <f t="shared" si="3"/>
        <v>u11a_E1</v>
      </c>
      <c r="AG6" s="48" t="str">
        <f t="shared" si="3"/>
        <v>u11b_E1</v>
      </c>
      <c r="AH6" s="48" t="str">
        <f t="shared" si="3"/>
        <v>u11b_C1</v>
      </c>
      <c r="AI6" s="48" t="str">
        <f t="shared" si="3"/>
        <v>u11b_A1</v>
      </c>
      <c r="AJ6" s="48" t="str">
        <f t="shared" si="3"/>
        <v>u11c_A1</v>
      </c>
      <c r="AK6" s="48" t="str">
        <f t="shared" si="3"/>
        <v>u12a_E2</v>
      </c>
      <c r="AL6" s="48" t="str">
        <f t="shared" si="3"/>
        <v>u12b _C2</v>
      </c>
      <c r="AM6" s="48" t="str">
        <f t="shared" si="3"/>
        <v>u12c _E1</v>
      </c>
      <c r="AN6" s="48" t="str">
        <f t="shared" si="3"/>
        <v>u12c _C1</v>
      </c>
      <c r="AO6" s="48" t="str">
        <f t="shared" si="3"/>
        <v>u12c _A1</v>
      </c>
      <c r="AP6" s="48" t="str">
        <f t="shared" si="3"/>
        <v>u12d _A2</v>
      </c>
      <c r="AQ6" s="48" t="str">
        <f t="shared" si="3"/>
        <v>u12d _A2</v>
      </c>
      <c r="AR6" s="48" t="str">
        <f t="shared" si="3"/>
        <v>L_P_E3</v>
      </c>
      <c r="AS6" s="48" t="str">
        <f t="shared" si="3"/>
        <v>L_P_C3</v>
      </c>
      <c r="AT6" s="48" t="str">
        <f t="shared" si="3"/>
        <v>L_G_E3</v>
      </c>
      <c r="AU6" s="48" t="str">
        <f t="shared" si="3"/>
        <v>L_R1_E5</v>
      </c>
      <c r="AV6" s="48" t="str">
        <f t="shared" si="3"/>
        <v>L_R1_C5</v>
      </c>
      <c r="AW6" s="48" t="str">
        <f t="shared" si="3"/>
        <v>L_R2_E3</v>
      </c>
      <c r="AX6" s="48" t="str">
        <f t="shared" si="3"/>
        <v>L_R2_C3</v>
      </c>
      <c r="AY6" s="48" t="str">
        <f t="shared" si="3"/>
        <v>L_R2_A3</v>
      </c>
      <c r="AZ6" s="48" t="str">
        <f t="shared" si="3"/>
        <v>L_R3_E3</v>
      </c>
      <c r="BA6" s="48" t="str">
        <f t="shared" si="3"/>
        <v>L_R3_A3</v>
      </c>
      <c r="BB6" s="53"/>
      <c r="BC6" s="14" t="s">
        <v>8</v>
      </c>
      <c r="BD6" s="7">
        <f>SUM(B8:BA8)</f>
        <v>52</v>
      </c>
      <c r="BE6" s="7">
        <f>SUMIF($B$11:$BA$11,"e",$B8:$BA8)</f>
        <v>25</v>
      </c>
      <c r="BF6" s="7">
        <f>SUMIF($B$11:$BA$11,"c",$B8:$BA8)</f>
        <v>16</v>
      </c>
      <c r="BG6" s="7">
        <f>SUMIF($B$11:$BA$11,"a",$B8:$BA8)</f>
        <v>11</v>
      </c>
      <c r="BH6" s="7">
        <f>BF6+BG6</f>
        <v>27</v>
      </c>
      <c r="BI6" s="7"/>
      <c r="BJ6" s="79"/>
      <c r="BK6" s="78">
        <f t="shared" ref="BK6:BP6" si="5">SUMIFS($B$8:$BA$8,$B$1:$BA$1,RIGHT(LEFT(BK$5,5),1),$B$11:$BA$11,RIGHT(BK$5,1))</f>
        <v>20</v>
      </c>
      <c r="BL6" s="78">
        <f t="shared" si="5"/>
        <v>13</v>
      </c>
      <c r="BM6" s="78">
        <f t="shared" si="5"/>
        <v>9</v>
      </c>
      <c r="BN6" s="78">
        <f t="shared" si="5"/>
        <v>5</v>
      </c>
      <c r="BO6" s="78">
        <f t="shared" si="5"/>
        <v>3</v>
      </c>
      <c r="BP6" s="88">
        <f t="shared" si="5"/>
        <v>2</v>
      </c>
      <c r="BQ6" s="4">
        <f>SUM(BK6:BP6)</f>
        <v>52</v>
      </c>
      <c r="BS6" s="87" t="s">
        <v>22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4</v>
      </c>
      <c r="BZ6" s="1" t="s">
        <v>4</v>
      </c>
      <c r="CA6" s="1" t="s">
        <v>4</v>
      </c>
      <c r="CB6" s="1" t="s">
        <v>4</v>
      </c>
      <c r="CC6" s="1" t="s">
        <v>4</v>
      </c>
      <c r="CD6" s="1" t="s">
        <v>5</v>
      </c>
      <c r="CE6" s="1" t="s">
        <v>5</v>
      </c>
      <c r="CF6" s="1" t="s">
        <v>5</v>
      </c>
      <c r="CG6" s="1" t="s">
        <v>5</v>
      </c>
      <c r="CH6" s="1" t="s">
        <v>5</v>
      </c>
      <c r="CO6" s="87"/>
      <c r="CP6" s="1" t="s">
        <v>3</v>
      </c>
      <c r="CQ6" s="1" t="s">
        <v>3</v>
      </c>
      <c r="CR6" s="1" t="s">
        <v>3</v>
      </c>
      <c r="CS6" s="1" t="s">
        <v>3</v>
      </c>
      <c r="CT6" s="1" t="s">
        <v>3</v>
      </c>
      <c r="CU6" s="1" t="s">
        <v>4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5</v>
      </c>
      <c r="DA6" s="1" t="s">
        <v>5</v>
      </c>
      <c r="DB6" s="1" t="s">
        <v>5</v>
      </c>
      <c r="DC6" s="1" t="s">
        <v>5</v>
      </c>
      <c r="DD6" s="1" t="s">
        <v>5</v>
      </c>
    </row>
    <row r="7" spans="1:108" x14ac:dyDescent="0.25">
      <c r="A7" s="2" t="s">
        <v>7</v>
      </c>
      <c r="B7" s="13" t="s">
        <v>78</v>
      </c>
      <c r="C7" s="13" t="s">
        <v>79</v>
      </c>
      <c r="D7" s="13" t="s">
        <v>79</v>
      </c>
      <c r="E7" s="13" t="s">
        <v>77</v>
      </c>
      <c r="F7" s="13" t="s">
        <v>77</v>
      </c>
      <c r="G7" s="13" t="s">
        <v>77</v>
      </c>
      <c r="H7" s="13" t="s">
        <v>77</v>
      </c>
      <c r="I7" s="13" t="s">
        <v>73</v>
      </c>
      <c r="J7" s="13" t="s">
        <v>73</v>
      </c>
      <c r="K7" s="13" t="s">
        <v>77</v>
      </c>
      <c r="L7" s="13" t="s">
        <v>78</v>
      </c>
      <c r="M7" s="13" t="s">
        <v>74</v>
      </c>
      <c r="N7" s="13" t="s">
        <v>74</v>
      </c>
      <c r="O7" s="13" t="s">
        <v>78</v>
      </c>
      <c r="P7" s="13" t="s">
        <v>74</v>
      </c>
      <c r="Q7" s="13" t="s">
        <v>74</v>
      </c>
      <c r="R7" s="13" t="s">
        <v>76</v>
      </c>
      <c r="S7" s="13" t="s">
        <v>79</v>
      </c>
      <c r="T7" s="54" t="s">
        <v>79</v>
      </c>
      <c r="U7" s="54" t="s">
        <v>79</v>
      </c>
      <c r="V7" s="54" t="s">
        <v>79</v>
      </c>
      <c r="W7" s="54" t="s">
        <v>79</v>
      </c>
      <c r="X7" s="54" t="s">
        <v>79</v>
      </c>
      <c r="Y7" s="54" t="s">
        <v>73</v>
      </c>
      <c r="Z7" s="54" t="s">
        <v>75</v>
      </c>
      <c r="AA7" s="54" t="s">
        <v>75</v>
      </c>
      <c r="AB7" s="54" t="s">
        <v>75</v>
      </c>
      <c r="AC7" s="54" t="s">
        <v>76</v>
      </c>
      <c r="AD7" s="54" t="s">
        <v>76</v>
      </c>
      <c r="AE7" s="54" t="s">
        <v>76</v>
      </c>
      <c r="AF7" s="54" t="s">
        <v>75</v>
      </c>
      <c r="AG7" s="54" t="s">
        <v>75</v>
      </c>
      <c r="AH7" s="54" t="s">
        <v>75</v>
      </c>
      <c r="AI7" s="54" t="s">
        <v>75</v>
      </c>
      <c r="AJ7" s="54" t="s">
        <v>75</v>
      </c>
      <c r="AK7" s="54" t="s">
        <v>80</v>
      </c>
      <c r="AL7" s="54" t="s">
        <v>78</v>
      </c>
      <c r="AM7" s="54" t="s">
        <v>73</v>
      </c>
      <c r="AN7" s="54" t="s">
        <v>73</v>
      </c>
      <c r="AO7" s="54" t="s">
        <v>80</v>
      </c>
      <c r="AP7" s="54" t="s">
        <v>79</v>
      </c>
      <c r="AQ7" s="54" t="s">
        <v>91</v>
      </c>
      <c r="AR7" s="54" t="s">
        <v>107</v>
      </c>
      <c r="AS7" s="54" t="s">
        <v>91</v>
      </c>
      <c r="AT7" s="54" t="s">
        <v>107</v>
      </c>
      <c r="AU7" s="54" t="s">
        <v>125</v>
      </c>
      <c r="AV7" s="54" t="s">
        <v>125</v>
      </c>
      <c r="AW7" s="54" t="s">
        <v>125</v>
      </c>
      <c r="AX7" s="54" t="s">
        <v>79</v>
      </c>
      <c r="AY7" s="54" t="s">
        <v>125</v>
      </c>
      <c r="AZ7" s="54" t="s">
        <v>125</v>
      </c>
      <c r="BA7" s="54" t="s">
        <v>91</v>
      </c>
      <c r="BB7" s="53"/>
      <c r="BC7" s="33" t="s">
        <v>82</v>
      </c>
      <c r="BD7" s="8">
        <v>1</v>
      </c>
      <c r="BE7" s="8"/>
      <c r="BF7" s="8"/>
      <c r="BG7" s="8"/>
      <c r="BH7" s="8"/>
      <c r="BI7" s="8"/>
      <c r="BJ7" s="8"/>
      <c r="BS7" s="1"/>
      <c r="BT7" s="1">
        <v>1</v>
      </c>
      <c r="BU7" s="1">
        <v>2</v>
      </c>
      <c r="BV7" s="1">
        <v>3</v>
      </c>
      <c r="BW7" s="1">
        <v>4</v>
      </c>
      <c r="BX7" s="1">
        <v>5</v>
      </c>
      <c r="BY7" s="1">
        <v>1</v>
      </c>
      <c r="BZ7" s="1">
        <v>2</v>
      </c>
      <c r="CA7" s="1">
        <v>3</v>
      </c>
      <c r="CB7" s="1">
        <v>4</v>
      </c>
      <c r="CC7" s="1">
        <v>5</v>
      </c>
      <c r="CD7" s="1">
        <v>1</v>
      </c>
      <c r="CE7" s="1">
        <v>2</v>
      </c>
      <c r="CF7" s="1">
        <v>3</v>
      </c>
      <c r="CG7" s="1">
        <v>4</v>
      </c>
      <c r="CH7" s="1">
        <v>5</v>
      </c>
      <c r="CO7" s="1"/>
      <c r="CP7" s="1" t="s">
        <v>111</v>
      </c>
      <c r="CQ7" s="1" t="s">
        <v>112</v>
      </c>
      <c r="CR7" s="1" t="s">
        <v>113</v>
      </c>
      <c r="CS7" s="1" t="s">
        <v>5</v>
      </c>
      <c r="CT7" s="1" t="s">
        <v>114</v>
      </c>
      <c r="CU7" s="1" t="s">
        <v>111</v>
      </c>
      <c r="CV7" s="1" t="s">
        <v>112</v>
      </c>
      <c r="CW7" s="1" t="s">
        <v>113</v>
      </c>
      <c r="CX7" s="1" t="s">
        <v>5</v>
      </c>
      <c r="CY7" s="1" t="s">
        <v>114</v>
      </c>
      <c r="CZ7" s="1" t="s">
        <v>111</v>
      </c>
      <c r="DA7" s="1" t="s">
        <v>112</v>
      </c>
      <c r="DB7" s="1" t="s">
        <v>113</v>
      </c>
      <c r="DC7" s="1" t="s">
        <v>5</v>
      </c>
      <c r="DD7" s="1" t="s">
        <v>114</v>
      </c>
    </row>
    <row r="8" spans="1:108" s="35" customFormat="1" x14ac:dyDescent="0.25">
      <c r="A8" s="31" t="s">
        <v>6</v>
      </c>
      <c r="B8" s="32">
        <v>1</v>
      </c>
      <c r="C8" s="32">
        <v>1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2">
        <v>1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1</v>
      </c>
      <c r="Y8" s="32">
        <v>1</v>
      </c>
      <c r="Z8" s="32">
        <v>1</v>
      </c>
      <c r="AA8" s="32">
        <v>1</v>
      </c>
      <c r="AB8" s="32">
        <v>1</v>
      </c>
      <c r="AC8" s="32">
        <v>1</v>
      </c>
      <c r="AD8" s="32">
        <v>1</v>
      </c>
      <c r="AE8" s="32">
        <v>1</v>
      </c>
      <c r="AF8" s="32">
        <v>1</v>
      </c>
      <c r="AG8" s="32">
        <v>1</v>
      </c>
      <c r="AH8" s="32">
        <v>1</v>
      </c>
      <c r="AI8" s="32">
        <v>1</v>
      </c>
      <c r="AJ8" s="32">
        <v>1</v>
      </c>
      <c r="AK8" s="32">
        <v>1</v>
      </c>
      <c r="AL8" s="32">
        <v>1</v>
      </c>
      <c r="AM8" s="32">
        <v>1</v>
      </c>
      <c r="AN8" s="32">
        <v>1</v>
      </c>
      <c r="AO8" s="32">
        <v>1</v>
      </c>
      <c r="AP8" s="54">
        <v>1</v>
      </c>
      <c r="AQ8" s="54">
        <v>1</v>
      </c>
      <c r="AR8" s="54">
        <v>1</v>
      </c>
      <c r="AS8" s="54">
        <v>1</v>
      </c>
      <c r="AT8" s="32">
        <v>1</v>
      </c>
      <c r="AU8" s="32">
        <v>1</v>
      </c>
      <c r="AV8" s="32">
        <v>1</v>
      </c>
      <c r="AW8" s="32">
        <v>1</v>
      </c>
      <c r="AX8" s="32">
        <v>1</v>
      </c>
      <c r="AY8" s="32">
        <v>1</v>
      </c>
      <c r="AZ8" s="32">
        <v>1</v>
      </c>
      <c r="BA8" s="32">
        <v>1</v>
      </c>
      <c r="BB8" s="53">
        <f>SUM(B8:BA8)</f>
        <v>52</v>
      </c>
      <c r="BC8" s="33" t="s">
        <v>9</v>
      </c>
      <c r="BD8" s="8">
        <v>15</v>
      </c>
      <c r="BE8" s="8"/>
      <c r="BF8" s="8"/>
      <c r="BG8" s="8"/>
      <c r="BH8" s="8"/>
      <c r="BI8" s="8"/>
      <c r="BJ8" s="81"/>
      <c r="BK8" s="78"/>
      <c r="BL8" s="78"/>
      <c r="BM8" s="78"/>
      <c r="BN8" s="78"/>
      <c r="BO8" s="78"/>
      <c r="BP8" s="88"/>
      <c r="BQ8" s="4"/>
      <c r="BR8" s="89"/>
      <c r="BS8" s="37">
        <f>SUM('Ke1 Elevdata'!B8:BA8)</f>
        <v>52</v>
      </c>
      <c r="BT8" s="36">
        <f>SUMIF('Ke1 Elevdata'!$B$9:$BA$9,BT$10,'Ke1 Elevdata'!$B8:$BA8)</f>
        <v>8</v>
      </c>
      <c r="BU8" s="36">
        <f>SUMIF('Ke1 Elevdata'!$B$9:$BA$9,BU$10,'Ke1 Elevdata'!$B8:$BA8)</f>
        <v>10</v>
      </c>
      <c r="BV8" s="36">
        <f>SUMIF('Ke1 Elevdata'!$B$9:$BA$9,BV$10,'Ke1 Elevdata'!$B8:$BA8)</f>
        <v>4</v>
      </c>
      <c r="BW8" s="36">
        <f>SUMIF('Ke1 Elevdata'!$B$9:$BA$9,BW$10,'Ke1 Elevdata'!$B8:$BA8)</f>
        <v>0</v>
      </c>
      <c r="BX8" s="36">
        <f>SUMIF('Ke1 Elevdata'!$B$9:$BA$9,BX$10,'Ke1 Elevdata'!$B8:$BA8)</f>
        <v>3</v>
      </c>
      <c r="BY8" s="36">
        <f>SUMIF('Ke1 Elevdata'!$B$9:$BA$9,BY$10,'Ke1 Elevdata'!$B8:$BA8)</f>
        <v>5</v>
      </c>
      <c r="BZ8" s="36">
        <f>SUMIF('Ke1 Elevdata'!$B$9:$BA$9,BZ$10,'Ke1 Elevdata'!$B8:$BA8)</f>
        <v>5</v>
      </c>
      <c r="CA8" s="36">
        <f>SUMIF('Ke1 Elevdata'!$B$9:$BA$9,CA$10,'Ke1 Elevdata'!$B8:$BA8)</f>
        <v>2</v>
      </c>
      <c r="CB8" s="36">
        <f>SUMIF('Ke1 Elevdata'!$B$9:$BA$9,CB$10,'Ke1 Elevdata'!$B8:$BA8)</f>
        <v>0</v>
      </c>
      <c r="CC8" s="36">
        <f>SUMIF('Ke1 Elevdata'!$B$9:$BA$9,CC$10,'Ke1 Elevdata'!$B8:$BA8)</f>
        <v>4</v>
      </c>
      <c r="CD8" s="36">
        <f>SUMIF('Ke1 Elevdata'!$B$9:$BA$9,CD$10,'Ke1 Elevdata'!$B8:$BA8)</f>
        <v>4</v>
      </c>
      <c r="CE8" s="36">
        <f>SUMIF('Ke1 Elevdata'!$B$9:$BA$9,CE$10,'Ke1 Elevdata'!$B8:$BA8)</f>
        <v>3</v>
      </c>
      <c r="CF8" s="36">
        <f>SUMIF('Ke1 Elevdata'!$B$9:$BA$9,CF$10,'Ke1 Elevdata'!$B8:$BA8)</f>
        <v>2</v>
      </c>
      <c r="CG8" s="36">
        <f>SUMIF('Ke1 Elevdata'!$B$9:$BA$9,CG$10,'Ke1 Elevdata'!$B8:$BA8)</f>
        <v>0</v>
      </c>
      <c r="CH8" s="36">
        <f>SUMIF('Ke1 Elevdata'!$B$9:$BA$9,CH$10,'Ke1 Elevdata'!$B8:$BA8)</f>
        <v>2</v>
      </c>
      <c r="CO8" s="37" t="s">
        <v>22</v>
      </c>
      <c r="CP8" s="36">
        <f>SUMIFS('Ke1 Elevdata'!$B8:$BA8,'Ke1 Elevdata'!$B$4:$BA$4,CP$11,'Ke1 Elevdata'!$B$11:$BA$11,CP$12)</f>
        <v>6</v>
      </c>
      <c r="CQ8" s="36">
        <f>SUMIFS('Ke1 Elevdata'!$B8:$BA8,'Ke1 Elevdata'!$B$4:$BA$4,CQ$11,'Ke1 Elevdata'!$B$11:$BA$11,CQ$12)</f>
        <v>7</v>
      </c>
      <c r="CR8" s="36">
        <f>SUMIFS('Ke1 Elevdata'!$B8:$BA8,'Ke1 Elevdata'!$B$4:$BA$4,CR$11,'Ke1 Elevdata'!$B$11:$BA$11,CR$12)</f>
        <v>7</v>
      </c>
      <c r="CS8" s="36">
        <f>SUMIFS('Ke1 Elevdata'!$B8:$BA8,'Ke1 Elevdata'!$B$4:$BA$4,CS$11,'Ke1 Elevdata'!$B$11:$BA$11,CS$12)</f>
        <v>0</v>
      </c>
      <c r="CT8" s="36">
        <f>SUMIFS('Ke1 Elevdata'!$B8:$BA8,'Ke1 Elevdata'!$B$4:$BA$4,CT$11,'Ke1 Elevdata'!$B$11:$BA$11,CT$12)</f>
        <v>5</v>
      </c>
      <c r="CU8" s="36">
        <f>SUMIFS('Ke1 Elevdata'!$B8:$BA8,'Ke1 Elevdata'!$B$4:$BA$4,CU$11,'Ke1 Elevdata'!$B$11:$BA$11,CU$12)</f>
        <v>4</v>
      </c>
      <c r="CV8" s="36">
        <f>SUMIFS('Ke1 Elevdata'!$B8:$BA8,'Ke1 Elevdata'!$B$4:$BA$4,CV$11,'Ke1 Elevdata'!$B$11:$BA$11,CV$12)</f>
        <v>4</v>
      </c>
      <c r="CW8" s="36">
        <f>SUMIFS('Ke1 Elevdata'!$B8:$BA8,'Ke1 Elevdata'!$B$4:$BA$4,CW$11,'Ke1 Elevdata'!$B$11:$BA$11,CW$12)</f>
        <v>6</v>
      </c>
      <c r="CX8" s="36">
        <f>SUMIFS('Ke1 Elevdata'!$B8:$BA8,'Ke1 Elevdata'!$B$4:$BA$4,CX$11,'Ke1 Elevdata'!$B$11:$BA$11,CX$12)</f>
        <v>1</v>
      </c>
      <c r="CY8" s="36">
        <f>SUMIFS('Ke1 Elevdata'!$B8:$BA8,'Ke1 Elevdata'!$B$4:$BA$4,CY$11,'Ke1 Elevdata'!$B$11:$BA$11,CY$12)</f>
        <v>1</v>
      </c>
      <c r="CZ8" s="36">
        <f>SUMIFS('Ke1 Elevdata'!$B8:$BA8,'Ke1 Elevdata'!$B$4:$BA$4,CZ$11,'Ke1 Elevdata'!$B$11:$BA$11,CZ$12)</f>
        <v>3</v>
      </c>
      <c r="DA8" s="36">
        <f>SUMIFS('Ke1 Elevdata'!$B8:$BA8,'Ke1 Elevdata'!$B$4:$BA$4,DA$11,'Ke1 Elevdata'!$B$11:$BA$11,DA$12)</f>
        <v>2</v>
      </c>
      <c r="DB8" s="36">
        <f>SUMIFS('Ke1 Elevdata'!$B8:$BA8,'Ke1 Elevdata'!$B$4:$BA$4,DB$11,'Ke1 Elevdata'!$B$11:$BA$11,DB$12)</f>
        <v>3</v>
      </c>
      <c r="DC8" s="36">
        <f>SUMIFS('Ke1 Elevdata'!$B8:$BA8,'Ke1 Elevdata'!$B$4:$BA$4,DC$11,'Ke1 Elevdata'!$B$11:$BA$11,DC$12)</f>
        <v>2</v>
      </c>
      <c r="DD8" s="36">
        <f>SUMIFS('Ke1 Elevdata'!$B8:$BA8,'Ke1 Elevdata'!$B$4:$BA$4,DD$11,'Ke1 Elevdata'!$B$11:$BA$11,DD$12)</f>
        <v>1</v>
      </c>
    </row>
    <row r="9" spans="1:108" s="30" customFormat="1" x14ac:dyDescent="0.25">
      <c r="A9" s="29"/>
      <c r="B9" s="32" t="str">
        <f t="shared" ref="B9:H9" si="6">CONCATENATE(B11,B10)</f>
        <v>E1</v>
      </c>
      <c r="C9" s="32" t="str">
        <f t="shared" si="6"/>
        <v>E2</v>
      </c>
      <c r="D9" s="32" t="str">
        <f t="shared" si="6"/>
        <v>E2</v>
      </c>
      <c r="E9" s="32" t="str">
        <f t="shared" si="6"/>
        <v>E1</v>
      </c>
      <c r="F9" s="32" t="str">
        <f t="shared" si="6"/>
        <v>E1</v>
      </c>
      <c r="G9" s="32" t="str">
        <f t="shared" si="6"/>
        <v>E1</v>
      </c>
      <c r="H9" s="32" t="str">
        <f t="shared" si="6"/>
        <v>C1</v>
      </c>
      <c r="I9" s="32" t="str">
        <f t="shared" ref="I9:AJ9" si="7">CONCATENATE(I11,I10)</f>
        <v>E2</v>
      </c>
      <c r="J9" s="32" t="str">
        <f t="shared" si="7"/>
        <v>E2</v>
      </c>
      <c r="K9" s="32" t="str">
        <f t="shared" si="7"/>
        <v>C2</v>
      </c>
      <c r="L9" s="32" t="str">
        <f t="shared" si="7"/>
        <v>E2</v>
      </c>
      <c r="M9" s="32" t="str">
        <f t="shared" si="7"/>
        <v>E1</v>
      </c>
      <c r="N9" s="32" t="str">
        <f t="shared" si="7"/>
        <v>C1</v>
      </c>
      <c r="O9" s="32" t="str">
        <f t="shared" si="7"/>
        <v>C2</v>
      </c>
      <c r="P9" s="32" t="str">
        <f t="shared" si="7"/>
        <v>E2</v>
      </c>
      <c r="Q9" s="32" t="str">
        <f t="shared" si="7"/>
        <v>E2</v>
      </c>
      <c r="R9" s="32" t="str">
        <f t="shared" si="7"/>
        <v>C2</v>
      </c>
      <c r="S9" s="32" t="str">
        <f>CONCATENATE(S11,S10)</f>
        <v>E2</v>
      </c>
      <c r="T9" s="32" t="str">
        <f>CONCATENATE(T11,T10)</f>
        <v>C2</v>
      </c>
      <c r="U9" s="32" t="str">
        <f>CONCATENATE(U11,U10)</f>
        <v>A2</v>
      </c>
      <c r="V9" s="32" t="str">
        <f>CONCATENATE(V11,V10)</f>
        <v>E5</v>
      </c>
      <c r="W9" s="32" t="str">
        <f>CONCATENATE(W11,W10)</f>
        <v>C5</v>
      </c>
      <c r="X9" s="32" t="str">
        <f t="shared" si="7"/>
        <v>A5</v>
      </c>
      <c r="Y9" s="32" t="str">
        <f t="shared" ref="Y9:AE9" si="8">CONCATENATE(Y11,Y10)</f>
        <v>E2</v>
      </c>
      <c r="Z9" s="32" t="str">
        <f t="shared" si="8"/>
        <v>E5</v>
      </c>
      <c r="AA9" s="32" t="str">
        <f t="shared" si="8"/>
        <v>C5</v>
      </c>
      <c r="AB9" s="32" t="str">
        <f t="shared" si="8"/>
        <v>A5</v>
      </c>
      <c r="AC9" s="32" t="str">
        <f t="shared" si="8"/>
        <v>C5</v>
      </c>
      <c r="AD9" s="32" t="str">
        <f t="shared" si="8"/>
        <v>C1</v>
      </c>
      <c r="AE9" s="32" t="str">
        <f t="shared" si="8"/>
        <v>A1</v>
      </c>
      <c r="AF9" s="32" t="str">
        <f t="shared" si="7"/>
        <v>E1</v>
      </c>
      <c r="AG9" s="32" t="str">
        <f t="shared" si="7"/>
        <v>E1</v>
      </c>
      <c r="AH9" s="32" t="str">
        <f t="shared" si="7"/>
        <v>C1</v>
      </c>
      <c r="AI9" s="32" t="str">
        <f t="shared" si="7"/>
        <v>A1</v>
      </c>
      <c r="AJ9" s="32" t="str">
        <f t="shared" si="7"/>
        <v>A1</v>
      </c>
      <c r="AK9" s="32" t="str">
        <f>CONCATENATE(AK11,AK10)</f>
        <v>E2</v>
      </c>
      <c r="AL9" s="32" t="str">
        <f>CONCATENATE(AL11,AL10)</f>
        <v>C2</v>
      </c>
      <c r="AM9" s="32" t="str">
        <f>CONCATENATE(AM11,AM10)</f>
        <v>E1</v>
      </c>
      <c r="AN9" s="32" t="str">
        <f t="shared" ref="AN9:BA9" si="9">CONCATENATE(AN11,AN10)</f>
        <v>C1</v>
      </c>
      <c r="AO9" s="32" t="str">
        <f t="shared" si="9"/>
        <v>A1</v>
      </c>
      <c r="AP9" s="54" t="str">
        <f t="shared" si="9"/>
        <v>A2</v>
      </c>
      <c r="AQ9" s="54" t="str">
        <f t="shared" si="9"/>
        <v>A2</v>
      </c>
      <c r="AR9" s="54" t="str">
        <f t="shared" si="9"/>
        <v>E3</v>
      </c>
      <c r="AS9" s="54" t="str">
        <f t="shared" si="9"/>
        <v>C3</v>
      </c>
      <c r="AT9" s="32" t="str">
        <f t="shared" si="9"/>
        <v>E3</v>
      </c>
      <c r="AU9" s="32" t="str">
        <f t="shared" si="9"/>
        <v>E5</v>
      </c>
      <c r="AV9" s="32" t="str">
        <f t="shared" si="9"/>
        <v>C5</v>
      </c>
      <c r="AW9" s="32" t="str">
        <f t="shared" si="9"/>
        <v>E3</v>
      </c>
      <c r="AX9" s="32" t="str">
        <f t="shared" si="9"/>
        <v>C3</v>
      </c>
      <c r="AY9" s="32" t="str">
        <f t="shared" si="9"/>
        <v>A3</v>
      </c>
      <c r="AZ9" s="32" t="str">
        <f t="shared" si="9"/>
        <v>E3</v>
      </c>
      <c r="BA9" s="32" t="str">
        <f t="shared" si="9"/>
        <v>A3</v>
      </c>
      <c r="BB9" s="53"/>
      <c r="BC9" s="33" t="s">
        <v>10</v>
      </c>
      <c r="BD9" s="34">
        <v>21</v>
      </c>
      <c r="BE9" s="34"/>
      <c r="BF9" s="34"/>
      <c r="BG9" s="34"/>
      <c r="BH9" s="34">
        <v>6</v>
      </c>
      <c r="BI9" s="34"/>
      <c r="BJ9" s="80"/>
      <c r="BK9" s="78"/>
      <c r="BL9" s="78"/>
      <c r="BM9" s="78"/>
      <c r="BN9" s="78"/>
      <c r="BO9" s="78"/>
      <c r="BP9" s="88"/>
      <c r="BQ9" s="4"/>
      <c r="BR9" s="90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x14ac:dyDescent="0.25">
      <c r="A10" s="2" t="s">
        <v>0</v>
      </c>
      <c r="B10" s="50">
        <v>1</v>
      </c>
      <c r="C10" s="50">
        <v>2</v>
      </c>
      <c r="D10" s="50">
        <v>2</v>
      </c>
      <c r="E10" s="50">
        <v>1</v>
      </c>
      <c r="F10" s="50">
        <v>1</v>
      </c>
      <c r="G10" s="50">
        <v>1</v>
      </c>
      <c r="H10" s="50">
        <v>1</v>
      </c>
      <c r="I10" s="50">
        <v>2</v>
      </c>
      <c r="J10" s="50">
        <v>2</v>
      </c>
      <c r="K10" s="50">
        <v>2</v>
      </c>
      <c r="L10" s="50">
        <v>2</v>
      </c>
      <c r="M10" s="50">
        <v>1</v>
      </c>
      <c r="N10" s="50">
        <v>1</v>
      </c>
      <c r="O10" s="50">
        <v>2</v>
      </c>
      <c r="P10" s="50">
        <v>2</v>
      </c>
      <c r="Q10" s="50">
        <v>2</v>
      </c>
      <c r="R10" s="50">
        <v>2</v>
      </c>
      <c r="S10" s="50">
        <v>2</v>
      </c>
      <c r="T10" s="50">
        <v>2</v>
      </c>
      <c r="U10" s="50">
        <v>2</v>
      </c>
      <c r="V10" s="50">
        <v>5</v>
      </c>
      <c r="W10" s="50">
        <v>5</v>
      </c>
      <c r="X10" s="50">
        <v>5</v>
      </c>
      <c r="Y10" s="50">
        <v>2</v>
      </c>
      <c r="Z10" s="50">
        <v>5</v>
      </c>
      <c r="AA10" s="50">
        <v>5</v>
      </c>
      <c r="AB10" s="50">
        <v>5</v>
      </c>
      <c r="AC10" s="50">
        <v>5</v>
      </c>
      <c r="AD10" s="50">
        <v>1</v>
      </c>
      <c r="AE10" s="50">
        <v>1</v>
      </c>
      <c r="AF10" s="50">
        <v>1</v>
      </c>
      <c r="AG10" s="50">
        <v>1</v>
      </c>
      <c r="AH10" s="50">
        <v>1</v>
      </c>
      <c r="AI10" s="50">
        <v>1</v>
      </c>
      <c r="AJ10" s="50">
        <v>1</v>
      </c>
      <c r="AK10" s="50">
        <v>2</v>
      </c>
      <c r="AL10" s="50">
        <v>2</v>
      </c>
      <c r="AM10" s="50">
        <v>1</v>
      </c>
      <c r="AN10" s="50">
        <v>1</v>
      </c>
      <c r="AO10" s="50">
        <v>1</v>
      </c>
      <c r="AP10" s="50">
        <v>2</v>
      </c>
      <c r="AQ10" s="50">
        <v>2</v>
      </c>
      <c r="AR10" s="50">
        <v>3</v>
      </c>
      <c r="AS10" s="50">
        <v>3</v>
      </c>
      <c r="AT10" s="50">
        <v>3</v>
      </c>
      <c r="AU10" s="50">
        <v>5</v>
      </c>
      <c r="AV10" s="50">
        <v>5</v>
      </c>
      <c r="AW10" s="50">
        <v>3</v>
      </c>
      <c r="AX10" s="50">
        <v>3</v>
      </c>
      <c r="AY10" s="50">
        <v>3</v>
      </c>
      <c r="AZ10" s="50">
        <v>3</v>
      </c>
      <c r="BA10" s="50">
        <v>3</v>
      </c>
      <c r="BB10" s="53"/>
      <c r="BC10" s="33" t="s">
        <v>11</v>
      </c>
      <c r="BD10" s="7">
        <v>31</v>
      </c>
      <c r="BE10" s="7"/>
      <c r="BF10" s="7"/>
      <c r="BG10" s="7"/>
      <c r="BH10" s="7">
        <v>10</v>
      </c>
      <c r="BI10" s="7"/>
      <c r="BJ10" s="79"/>
      <c r="BK10" s="78"/>
      <c r="BL10" s="78"/>
      <c r="BM10" s="78"/>
      <c r="BN10" s="78"/>
      <c r="BO10" s="78"/>
      <c r="BP10" s="88"/>
      <c r="BQ10" s="4"/>
      <c r="BS10" s="1" t="s">
        <v>26</v>
      </c>
      <c r="BT10" s="1" t="str">
        <f t="shared" ref="BT10:CH10" si="10">CONCATENATE(BT11,BT12)</f>
        <v>E1</v>
      </c>
      <c r="BU10" s="1" t="str">
        <f t="shared" si="10"/>
        <v>E2</v>
      </c>
      <c r="BV10" s="1" t="str">
        <f t="shared" si="10"/>
        <v>E3</v>
      </c>
      <c r="BW10" s="1" t="str">
        <f t="shared" si="10"/>
        <v>E4</v>
      </c>
      <c r="BX10" s="1" t="str">
        <f t="shared" si="10"/>
        <v>E5</v>
      </c>
      <c r="BY10" s="1" t="str">
        <f t="shared" si="10"/>
        <v>C1</v>
      </c>
      <c r="BZ10" s="1" t="str">
        <f t="shared" si="10"/>
        <v>C2</v>
      </c>
      <c r="CA10" s="1" t="str">
        <f t="shared" si="10"/>
        <v>C3</v>
      </c>
      <c r="CB10" s="1" t="str">
        <f t="shared" si="10"/>
        <v>C4</v>
      </c>
      <c r="CC10" s="1" t="str">
        <f t="shared" si="10"/>
        <v>C5</v>
      </c>
      <c r="CD10" s="1" t="str">
        <f t="shared" si="10"/>
        <v>A1</v>
      </c>
      <c r="CE10" s="1" t="str">
        <f t="shared" si="10"/>
        <v>A2</v>
      </c>
      <c r="CF10" s="1" t="str">
        <f t="shared" si="10"/>
        <v>A3</v>
      </c>
      <c r="CG10" s="1" t="str">
        <f t="shared" si="10"/>
        <v>A4</v>
      </c>
      <c r="CH10" s="1" t="str">
        <f t="shared" si="10"/>
        <v>A5</v>
      </c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08" x14ac:dyDescent="0.25">
      <c r="A11" s="2" t="s">
        <v>1</v>
      </c>
      <c r="B11" s="52" t="s">
        <v>3</v>
      </c>
      <c r="C11" s="52" t="s">
        <v>3</v>
      </c>
      <c r="D11" s="52" t="s">
        <v>3</v>
      </c>
      <c r="E11" s="52" t="s">
        <v>3</v>
      </c>
      <c r="F11" s="52" t="s">
        <v>3</v>
      </c>
      <c r="G11" s="52" t="s">
        <v>3</v>
      </c>
      <c r="H11" s="52" t="s">
        <v>4</v>
      </c>
      <c r="I11" s="52" t="s">
        <v>3</v>
      </c>
      <c r="J11" s="52" t="s">
        <v>3</v>
      </c>
      <c r="K11" s="52" t="s">
        <v>4</v>
      </c>
      <c r="L11" s="52" t="s">
        <v>3</v>
      </c>
      <c r="M11" s="52" t="s">
        <v>3</v>
      </c>
      <c r="N11" s="52" t="s">
        <v>4</v>
      </c>
      <c r="O11" s="52" t="s">
        <v>4</v>
      </c>
      <c r="P11" s="52" t="s">
        <v>3</v>
      </c>
      <c r="Q11" s="52" t="s">
        <v>3</v>
      </c>
      <c r="R11" s="52" t="s">
        <v>4</v>
      </c>
      <c r="S11" s="52" t="s">
        <v>3</v>
      </c>
      <c r="T11" s="52" t="s">
        <v>4</v>
      </c>
      <c r="U11" s="52" t="s">
        <v>5</v>
      </c>
      <c r="V11" s="52" t="s">
        <v>3</v>
      </c>
      <c r="W11" s="52" t="s">
        <v>4</v>
      </c>
      <c r="X11" s="52" t="s">
        <v>5</v>
      </c>
      <c r="Y11" s="52" t="s">
        <v>3</v>
      </c>
      <c r="Z11" s="52" t="s">
        <v>3</v>
      </c>
      <c r="AA11" s="52" t="s">
        <v>4</v>
      </c>
      <c r="AB11" s="52" t="s">
        <v>5</v>
      </c>
      <c r="AC11" s="52" t="s">
        <v>4</v>
      </c>
      <c r="AD11" s="52" t="s">
        <v>4</v>
      </c>
      <c r="AE11" s="52" t="s">
        <v>5</v>
      </c>
      <c r="AF11" s="52" t="s">
        <v>3</v>
      </c>
      <c r="AG11" s="52" t="s">
        <v>3</v>
      </c>
      <c r="AH11" s="52" t="s">
        <v>4</v>
      </c>
      <c r="AI11" s="52" t="s">
        <v>5</v>
      </c>
      <c r="AJ11" s="52" t="s">
        <v>5</v>
      </c>
      <c r="AK11" s="52" t="s">
        <v>3</v>
      </c>
      <c r="AL11" s="52" t="s">
        <v>4</v>
      </c>
      <c r="AM11" s="52" t="s">
        <v>3</v>
      </c>
      <c r="AN11" s="52" t="s">
        <v>4</v>
      </c>
      <c r="AO11" s="52" t="s">
        <v>5</v>
      </c>
      <c r="AP11" s="52" t="s">
        <v>5</v>
      </c>
      <c r="AQ11" s="52" t="s">
        <v>5</v>
      </c>
      <c r="AR11" s="50" t="s">
        <v>3</v>
      </c>
      <c r="AS11" s="50" t="s">
        <v>4</v>
      </c>
      <c r="AT11" s="50" t="s">
        <v>3</v>
      </c>
      <c r="AU11" s="50" t="s">
        <v>3</v>
      </c>
      <c r="AV11" s="50" t="s">
        <v>4</v>
      </c>
      <c r="AW11" s="50" t="s">
        <v>3</v>
      </c>
      <c r="AX11" s="50" t="s">
        <v>4</v>
      </c>
      <c r="AY11" s="50" t="s">
        <v>5</v>
      </c>
      <c r="AZ11" s="50" t="s">
        <v>3</v>
      </c>
      <c r="BA11" s="50" t="s">
        <v>5</v>
      </c>
      <c r="BB11" s="53" t="s">
        <v>81</v>
      </c>
      <c r="BC11" s="33" t="s">
        <v>12</v>
      </c>
      <c r="BD11" s="7">
        <v>37</v>
      </c>
      <c r="BE11" s="7"/>
      <c r="BF11" s="7"/>
      <c r="BG11" s="7">
        <v>4</v>
      </c>
      <c r="BH11" s="9"/>
      <c r="BI11" s="7"/>
      <c r="BJ11" s="79"/>
      <c r="BK11" s="78"/>
      <c r="BL11" s="78"/>
      <c r="BM11" s="78"/>
      <c r="BN11" s="78"/>
      <c r="BO11" s="78"/>
      <c r="BP11" s="88"/>
      <c r="BQ11" s="4"/>
      <c r="BS11" s="1"/>
      <c r="BT11" s="1" t="s">
        <v>3</v>
      </c>
      <c r="BU11" s="1" t="s">
        <v>3</v>
      </c>
      <c r="BV11" s="1" t="s">
        <v>3</v>
      </c>
      <c r="BW11" s="1" t="s">
        <v>3</v>
      </c>
      <c r="BX11" s="1" t="s">
        <v>3</v>
      </c>
      <c r="BY11" s="1" t="s">
        <v>4</v>
      </c>
      <c r="BZ11" s="1" t="s">
        <v>4</v>
      </c>
      <c r="CA11" s="1" t="s">
        <v>4</v>
      </c>
      <c r="CB11" s="1" t="s">
        <v>4</v>
      </c>
      <c r="CC11" s="1" t="s">
        <v>4</v>
      </c>
      <c r="CD11" s="1" t="s">
        <v>5</v>
      </c>
      <c r="CE11" s="1" t="s">
        <v>5</v>
      </c>
      <c r="CF11" s="1" t="s">
        <v>5</v>
      </c>
      <c r="CG11" s="1" t="s">
        <v>5</v>
      </c>
      <c r="CH11" s="1" t="s">
        <v>5</v>
      </c>
      <c r="CO11" s="1"/>
      <c r="CP11" s="1" t="s">
        <v>111</v>
      </c>
      <c r="CQ11" s="1" t="s">
        <v>112</v>
      </c>
      <c r="CR11" s="1" t="s">
        <v>113</v>
      </c>
      <c r="CS11" s="1" t="s">
        <v>5</v>
      </c>
      <c r="CT11" s="1" t="s">
        <v>114</v>
      </c>
      <c r="CU11" s="1" t="s">
        <v>111</v>
      </c>
      <c r="CV11" s="1" t="s">
        <v>112</v>
      </c>
      <c r="CW11" s="1" t="s">
        <v>113</v>
      </c>
      <c r="CX11" s="1" t="s">
        <v>5</v>
      </c>
      <c r="CY11" s="1" t="s">
        <v>114</v>
      </c>
      <c r="CZ11" s="1" t="s">
        <v>111</v>
      </c>
      <c r="DA11" s="1" t="s">
        <v>112</v>
      </c>
      <c r="DB11" s="1" t="s">
        <v>113</v>
      </c>
      <c r="DC11" s="1" t="s">
        <v>5</v>
      </c>
      <c r="DD11" s="1" t="s">
        <v>114</v>
      </c>
    </row>
    <row r="12" spans="1:108" x14ac:dyDescent="0.25">
      <c r="A12" s="2" t="s">
        <v>2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>
        <v>16</v>
      </c>
      <c r="R12" s="11">
        <v>17</v>
      </c>
      <c r="S12" s="11">
        <v>18</v>
      </c>
      <c r="T12" s="11">
        <v>19</v>
      </c>
      <c r="U12" s="11">
        <v>20</v>
      </c>
      <c r="V12" s="11">
        <v>21</v>
      </c>
      <c r="W12" s="11">
        <v>22</v>
      </c>
      <c r="X12" s="11">
        <v>23</v>
      </c>
      <c r="Y12" s="11">
        <v>24</v>
      </c>
      <c r="Z12" s="11">
        <v>25</v>
      </c>
      <c r="AA12" s="11">
        <v>26</v>
      </c>
      <c r="AB12" s="11">
        <v>27</v>
      </c>
      <c r="AC12" s="11">
        <v>28</v>
      </c>
      <c r="AD12" s="11">
        <v>29</v>
      </c>
      <c r="AE12" s="11">
        <v>30</v>
      </c>
      <c r="AF12" s="11">
        <v>31</v>
      </c>
      <c r="AG12" s="11">
        <v>32</v>
      </c>
      <c r="AH12" s="11">
        <v>33</v>
      </c>
      <c r="AI12" s="6">
        <v>34</v>
      </c>
      <c r="AJ12" s="6">
        <v>35</v>
      </c>
      <c r="AK12" s="6">
        <v>36</v>
      </c>
      <c r="AL12" s="6">
        <v>37</v>
      </c>
      <c r="AM12" s="11">
        <v>38</v>
      </c>
      <c r="AN12" s="11">
        <v>39</v>
      </c>
      <c r="AO12" s="11">
        <v>40</v>
      </c>
      <c r="AP12" s="11">
        <v>41</v>
      </c>
      <c r="AQ12" s="11">
        <v>42</v>
      </c>
      <c r="AR12" s="11">
        <v>43</v>
      </c>
      <c r="AS12" s="11">
        <v>44</v>
      </c>
      <c r="AT12" s="11">
        <v>45</v>
      </c>
      <c r="AU12" s="11">
        <v>46</v>
      </c>
      <c r="AV12" s="6">
        <v>47</v>
      </c>
      <c r="AW12" s="6">
        <v>48</v>
      </c>
      <c r="AX12" s="6">
        <v>49</v>
      </c>
      <c r="AY12" s="6">
        <v>50</v>
      </c>
      <c r="AZ12" s="6">
        <v>51</v>
      </c>
      <c r="BA12" s="6">
        <v>52</v>
      </c>
      <c r="BB12" s="53"/>
      <c r="BC12" s="33" t="s">
        <v>13</v>
      </c>
      <c r="BD12" s="7">
        <v>42</v>
      </c>
      <c r="BE12" s="7"/>
      <c r="BF12" s="7"/>
      <c r="BG12" s="7">
        <v>6</v>
      </c>
      <c r="BH12" s="9"/>
      <c r="BI12" s="7"/>
      <c r="BJ12" s="79"/>
      <c r="BK12" s="78"/>
      <c r="BL12" s="78"/>
      <c r="BM12" s="78"/>
      <c r="BN12" s="78"/>
      <c r="BO12" s="78"/>
      <c r="BP12" s="88"/>
      <c r="BQ12" s="4"/>
      <c r="BS12" s="1"/>
      <c r="BT12" s="1">
        <v>1</v>
      </c>
      <c r="BU12" s="1">
        <v>2</v>
      </c>
      <c r="BV12" s="1">
        <v>3</v>
      </c>
      <c r="BW12" s="1">
        <v>4</v>
      </c>
      <c r="BX12" s="1">
        <v>5</v>
      </c>
      <c r="BY12" s="1">
        <v>1</v>
      </c>
      <c r="BZ12" s="1">
        <v>2</v>
      </c>
      <c r="CA12" s="1">
        <v>3</v>
      </c>
      <c r="CB12" s="1">
        <v>4</v>
      </c>
      <c r="CC12" s="1">
        <v>5</v>
      </c>
      <c r="CD12" s="1">
        <v>1</v>
      </c>
      <c r="CE12" s="1">
        <v>2</v>
      </c>
      <c r="CF12" s="1">
        <v>3</v>
      </c>
      <c r="CG12" s="1">
        <v>4</v>
      </c>
      <c r="CH12" s="1">
        <v>5</v>
      </c>
      <c r="CO12" s="1"/>
      <c r="CP12" s="1" t="str">
        <f t="shared" ref="CP12:DC12" si="11">CP6</f>
        <v>E</v>
      </c>
      <c r="CQ12" s="1" t="str">
        <f t="shared" si="11"/>
        <v>E</v>
      </c>
      <c r="CR12" s="1" t="str">
        <f t="shared" si="11"/>
        <v>E</v>
      </c>
      <c r="CS12" s="1" t="str">
        <f t="shared" si="11"/>
        <v>E</v>
      </c>
      <c r="CT12" s="1" t="str">
        <f t="shared" si="11"/>
        <v>E</v>
      </c>
      <c r="CU12" s="1" t="str">
        <f t="shared" si="11"/>
        <v>C</v>
      </c>
      <c r="CV12" s="1" t="str">
        <f t="shared" si="11"/>
        <v>C</v>
      </c>
      <c r="CW12" s="1" t="str">
        <f t="shared" si="11"/>
        <v>C</v>
      </c>
      <c r="CX12" s="1" t="str">
        <f t="shared" si="11"/>
        <v>C</v>
      </c>
      <c r="CY12" s="1" t="str">
        <f t="shared" si="11"/>
        <v>C</v>
      </c>
      <c r="CZ12" s="1" t="str">
        <f t="shared" si="11"/>
        <v>A</v>
      </c>
      <c r="DA12" s="1" t="str">
        <f t="shared" si="11"/>
        <v>A</v>
      </c>
      <c r="DB12" s="1" t="str">
        <f t="shared" si="11"/>
        <v>A</v>
      </c>
      <c r="DC12" s="1" t="str">
        <f t="shared" si="11"/>
        <v>A</v>
      </c>
      <c r="DD12" s="1" t="str">
        <f>DD6</f>
        <v>A</v>
      </c>
    </row>
    <row r="13" spans="1:108" x14ac:dyDescent="0.25">
      <c r="A13" s="57">
        <f>Elevdata!B4</f>
        <v>0</v>
      </c>
      <c r="B13" s="57">
        <f>Elevdata!G4</f>
        <v>0</v>
      </c>
      <c r="C13" s="57">
        <f>Elevdata!H4</f>
        <v>0</v>
      </c>
      <c r="D13" s="57">
        <f>Elevdata!I4</f>
        <v>0</v>
      </c>
      <c r="E13" s="57">
        <f>Elevdata!J4</f>
        <v>0</v>
      </c>
      <c r="F13" s="57">
        <f>Elevdata!K4</f>
        <v>0</v>
      </c>
      <c r="G13" s="57">
        <f>Elevdata!L4</f>
        <v>0</v>
      </c>
      <c r="H13" s="57">
        <f>Elevdata!M4</f>
        <v>0</v>
      </c>
      <c r="I13" s="57">
        <f>Elevdata!N4</f>
        <v>0</v>
      </c>
      <c r="J13" s="57">
        <f>Elevdata!O4</f>
        <v>0</v>
      </c>
      <c r="K13" s="57">
        <f>Elevdata!P4</f>
        <v>0</v>
      </c>
      <c r="L13" s="57">
        <f>Elevdata!Q4</f>
        <v>0</v>
      </c>
      <c r="M13" s="57">
        <f>Elevdata!R4</f>
        <v>0</v>
      </c>
      <c r="N13" s="57">
        <f>Elevdata!S4</f>
        <v>0</v>
      </c>
      <c r="O13" s="57">
        <f>Elevdata!T4</f>
        <v>0</v>
      </c>
      <c r="P13" s="57">
        <f>Elevdata!U4</f>
        <v>0</v>
      </c>
      <c r="Q13" s="57">
        <f>Elevdata!V4</f>
        <v>0</v>
      </c>
      <c r="R13" s="57">
        <f>Elevdata!W4</f>
        <v>0</v>
      </c>
      <c r="S13" s="57">
        <f>Elevdata!X4</f>
        <v>0</v>
      </c>
      <c r="T13" s="57">
        <f>Elevdata!Y4</f>
        <v>0</v>
      </c>
      <c r="U13" s="57">
        <f>Elevdata!Z4</f>
        <v>0</v>
      </c>
      <c r="V13" s="57">
        <f>Elevdata!AA4</f>
        <v>0</v>
      </c>
      <c r="W13" s="57">
        <f>Elevdata!AB4</f>
        <v>0</v>
      </c>
      <c r="X13" s="57">
        <f>Elevdata!AC4</f>
        <v>0</v>
      </c>
      <c r="Y13" s="57">
        <f>Elevdata!AD4</f>
        <v>0</v>
      </c>
      <c r="Z13" s="57">
        <f>Elevdata!AE4</f>
        <v>0</v>
      </c>
      <c r="AA13" s="57">
        <f>Elevdata!AF4</f>
        <v>0</v>
      </c>
      <c r="AB13" s="57">
        <f>Elevdata!AG4</f>
        <v>0</v>
      </c>
      <c r="AC13" s="57">
        <f>Elevdata!AH4</f>
        <v>0</v>
      </c>
      <c r="AD13" s="57">
        <f>Elevdata!AI4</f>
        <v>0</v>
      </c>
      <c r="AE13" s="57">
        <f>Elevdata!AJ4</f>
        <v>0</v>
      </c>
      <c r="AF13" s="57">
        <f>Elevdata!AK4</f>
        <v>0</v>
      </c>
      <c r="AG13" s="57">
        <f>Elevdata!AL4</f>
        <v>0</v>
      </c>
      <c r="AH13" s="57">
        <f>Elevdata!AM4</f>
        <v>0</v>
      </c>
      <c r="AI13" s="57">
        <f>Elevdata!AN4</f>
        <v>0</v>
      </c>
      <c r="AJ13" s="57">
        <f>Elevdata!AO4</f>
        <v>0</v>
      </c>
      <c r="AK13" s="57">
        <f>Elevdata!AP4</f>
        <v>0</v>
      </c>
      <c r="AL13" s="57">
        <f>Elevdata!AQ4</f>
        <v>0</v>
      </c>
      <c r="AM13" s="57">
        <f>Elevdata!AR4</f>
        <v>0</v>
      </c>
      <c r="AN13" s="57">
        <f>Elevdata!AS4</f>
        <v>0</v>
      </c>
      <c r="AO13" s="57">
        <f>Elevdata!AT4</f>
        <v>0</v>
      </c>
      <c r="AP13" s="57">
        <f>Elevdata!AU4</f>
        <v>0</v>
      </c>
      <c r="AQ13" s="57">
        <f>Elevdata!AV4</f>
        <v>0</v>
      </c>
      <c r="AR13" s="57">
        <f>Elevdata!AW4</f>
        <v>0</v>
      </c>
      <c r="AS13" s="57">
        <f>Elevdata!AX4</f>
        <v>0</v>
      </c>
      <c r="AT13" s="57">
        <f>Elevdata!AY4</f>
        <v>0</v>
      </c>
      <c r="AU13" s="57">
        <f>Elevdata!AZ4</f>
        <v>0</v>
      </c>
      <c r="AV13" s="57">
        <f>Elevdata!BA4</f>
        <v>0</v>
      </c>
      <c r="AW13" s="57">
        <f>Elevdata!BB4</f>
        <v>0</v>
      </c>
      <c r="AX13" s="57">
        <f>Elevdata!BC4</f>
        <v>0</v>
      </c>
      <c r="AY13" s="57">
        <f>Elevdata!BD4</f>
        <v>0</v>
      </c>
      <c r="AZ13" s="57">
        <f>Elevdata!BE4</f>
        <v>0</v>
      </c>
      <c r="BA13" s="57">
        <f>Elevdata!BF4</f>
        <v>0</v>
      </c>
      <c r="BB13" s="4">
        <f>SUM(AR13:BA13)</f>
        <v>0</v>
      </c>
      <c r="BC13" s="12">
        <f>A13</f>
        <v>0</v>
      </c>
      <c r="BD13" s="6">
        <f>SUM(B13:BA13)</f>
        <v>0</v>
      </c>
      <c r="BE13" s="6">
        <f t="shared" ref="BE13:BE69" si="12">SUMIF($B$11:$BA$11,"e",$B13:$BA13)</f>
        <v>0</v>
      </c>
      <c r="BF13" s="6">
        <f t="shared" ref="BF13:BF69" si="13">SUMIF($B$11:$BA$11,"c",$B13:$BA13)</f>
        <v>0</v>
      </c>
      <c r="BG13" s="6">
        <f t="shared" ref="BG13:BG69" si="14">SUMIF($B$11:$BA$11,"a",$B13:$BA13)</f>
        <v>0</v>
      </c>
      <c r="BH13" s="6">
        <f t="shared" ref="BH13:BH33" si="15">BF13+BG13</f>
        <v>0</v>
      </c>
      <c r="BI13" s="6" t="str">
        <f>IF(BB13&lt;BD$7,"F",IF(OR(BD13&lt;BD$8),"F",IF(OR(BD13&lt;BD$9,BH13&lt;BH$9),"E",IF(OR(BD13&lt;BD$10,BH13&lt;BH$10),"D",IF(OR(BD13&lt;BD$11,BG13&lt;BG$11),"C",IF(OR(BD13&lt;BD$12,BG13&lt;BG$12),"B","A"))))))</f>
        <v>F</v>
      </c>
      <c r="BJ13" s="86"/>
      <c r="BK13" s="3">
        <f t="shared" ref="BK13:BP13" si="16">SUMIFS($B13:$BA13,$B$1:$BA$1,RIGHT(LEFT(BK$5,5),1),$B$11:$BA$11,RIGHT(BK$5,1))</f>
        <v>0</v>
      </c>
      <c r="BL13" s="3">
        <f t="shared" si="16"/>
        <v>0</v>
      </c>
      <c r="BM13" s="3">
        <f t="shared" si="16"/>
        <v>0</v>
      </c>
      <c r="BN13" s="3">
        <f t="shared" si="16"/>
        <v>0</v>
      </c>
      <c r="BO13" s="3">
        <f t="shared" si="16"/>
        <v>0</v>
      </c>
      <c r="BP13" s="3">
        <f t="shared" si="16"/>
        <v>0</v>
      </c>
      <c r="BQ13" s="5">
        <f>SUM(BK13:BP13)</f>
        <v>0</v>
      </c>
      <c r="BR13" s="77">
        <f t="shared" ref="BR13:BR33" si="17">A13</f>
        <v>0</v>
      </c>
      <c r="BS13" s="10">
        <f>SUM('Ke1 Elevdata'!B13:BA13)</f>
        <v>0</v>
      </c>
      <c r="BT13" s="10">
        <f>SUMIF('Ke1 Elevdata'!$B$9:$BA$9,BT$10,'Ke1 Elevdata'!$B13:$BA13)</f>
        <v>0</v>
      </c>
      <c r="BU13" s="10">
        <f>SUMIF('Ke1 Elevdata'!$B$9:$BA$9,BU$10,'Ke1 Elevdata'!$B13:$BA13)</f>
        <v>0</v>
      </c>
      <c r="BV13" s="10">
        <f>SUMIF('Ke1 Elevdata'!$B$9:$BA$9,BV$10,'Ke1 Elevdata'!$B13:$BA13)</f>
        <v>0</v>
      </c>
      <c r="BW13" s="10">
        <f>SUMIF('Ke1 Elevdata'!$B$9:$BA$9,BW$10,'Ke1 Elevdata'!$B13:$BA13)</f>
        <v>0</v>
      </c>
      <c r="BX13" s="10">
        <f>SUMIF('Ke1 Elevdata'!$B$9:$BA$9,BX$10,'Ke1 Elevdata'!$B13:$BA13)</f>
        <v>0</v>
      </c>
      <c r="BY13" s="10">
        <f>SUMIF('Ke1 Elevdata'!$B$9:$BA$9,BY$10,'Ke1 Elevdata'!$B13:$BA13)</f>
        <v>0</v>
      </c>
      <c r="BZ13" s="10">
        <f>SUMIF('Ke1 Elevdata'!$B$9:$BA$9,BZ$10,'Ke1 Elevdata'!$B13:$BA13)</f>
        <v>0</v>
      </c>
      <c r="CA13" s="10">
        <f>SUMIF('Ke1 Elevdata'!$B$9:$BA$9,CA$10,'Ke1 Elevdata'!$B13:$BA13)</f>
        <v>0</v>
      </c>
      <c r="CB13" s="10">
        <f>SUMIF('Ke1 Elevdata'!$B$9:$BA$9,CB$10,'Ke1 Elevdata'!$B13:$BA13)</f>
        <v>0</v>
      </c>
      <c r="CC13" s="10">
        <f>SUMIF('Ke1 Elevdata'!$B$9:$BA$9,CC$10,'Ke1 Elevdata'!$B13:$BA13)</f>
        <v>0</v>
      </c>
      <c r="CD13" s="10">
        <f>SUMIF('Ke1 Elevdata'!$B$9:$BA$9,CD$10,'Ke1 Elevdata'!$B13:$BA13)</f>
        <v>0</v>
      </c>
      <c r="CE13" s="10">
        <f>SUMIF('Ke1 Elevdata'!$B$9:$BA$9,CE$10,'Ke1 Elevdata'!$B13:$BA13)</f>
        <v>0</v>
      </c>
      <c r="CF13" s="10">
        <f>SUMIF('Ke1 Elevdata'!$B$9:$BA$9,CF$10,'Ke1 Elevdata'!$B13:$BA13)</f>
        <v>0</v>
      </c>
      <c r="CG13" s="10">
        <f>SUMIF('Ke1 Elevdata'!$B$9:$BA$9,CG$10,'Ke1 Elevdata'!$B13:$BA13)</f>
        <v>0</v>
      </c>
      <c r="CH13" s="10">
        <f>SUMIF('Ke1 Elevdata'!$B$9:$BA$9,CH$10,'Ke1 Elevdata'!$B13:$BA13)</f>
        <v>0</v>
      </c>
      <c r="CP13">
        <f>SUMIFS('Ke1 Elevdata'!$B13:$BA13,'Ke1 Elevdata'!$B$4:$BA$4,CP$11,'Ke1 Elevdata'!$B$11:$BA$11,CP$12)</f>
        <v>0</v>
      </c>
      <c r="CQ13">
        <f>SUMIFS('Ke1 Elevdata'!$B13:$BA13,'Ke1 Elevdata'!$B$4:$BA$4,CQ$11,'Ke1 Elevdata'!$B$11:$BA$11,CQ$12)</f>
        <v>0</v>
      </c>
      <c r="CR13">
        <f>SUMIFS('Ke1 Elevdata'!$B13:$BA13,'Ke1 Elevdata'!$B$4:$BA$4,CR$11,'Ke1 Elevdata'!$B$11:$BA$11,CR$12)</f>
        <v>0</v>
      </c>
      <c r="CS13">
        <f>SUMIFS('Ke1 Elevdata'!$B13:$BA13,'Ke1 Elevdata'!$B$4:$BA$4,CS$11,'Ke1 Elevdata'!$B$11:$BA$11,CS$12)</f>
        <v>0</v>
      </c>
      <c r="CT13">
        <f>SUMIFS('Ke1 Elevdata'!$B13:$BA13,'Ke1 Elevdata'!$B$4:$BA$4,CT$11,'Ke1 Elevdata'!$B$11:$BA$11,CT$12)</f>
        <v>0</v>
      </c>
      <c r="CU13">
        <f>SUMIFS('Ke1 Elevdata'!$B13:$BA13,'Ke1 Elevdata'!$B$4:$BA$4,CU$11,'Ke1 Elevdata'!$B$11:$BA$11,CU$12)</f>
        <v>0</v>
      </c>
      <c r="CV13">
        <f>SUMIFS('Ke1 Elevdata'!$B13:$BA13,'Ke1 Elevdata'!$B$4:$BA$4,CV$11,'Ke1 Elevdata'!$B$11:$BA$11,CV$12)</f>
        <v>0</v>
      </c>
      <c r="CW13">
        <f>SUMIFS('Ke1 Elevdata'!$B13:$BA13,'Ke1 Elevdata'!$B$4:$BA$4,CW$11,'Ke1 Elevdata'!$B$11:$BA$11,CW$12)</f>
        <v>0</v>
      </c>
      <c r="CX13">
        <f>SUMIFS('Ke1 Elevdata'!$B13:$BA13,'Ke1 Elevdata'!$B$4:$BA$4,CX$11,'Ke1 Elevdata'!$B$11:$BA$11,CX$12)</f>
        <v>0</v>
      </c>
      <c r="CY13">
        <f>SUMIFS('Ke1 Elevdata'!$B13:$BA13,'Ke1 Elevdata'!$B$4:$BA$4,CY$11,'Ke1 Elevdata'!$B$11:$BA$11,CY$12)</f>
        <v>0</v>
      </c>
      <c r="CZ13">
        <f>SUMIFS('Ke1 Elevdata'!$B13:$BA13,'Ke1 Elevdata'!$B$4:$BA$4,CZ$11,'Ke1 Elevdata'!$B$11:$BA$11,CZ$12)</f>
        <v>0</v>
      </c>
      <c r="DA13">
        <f>SUMIFS('Ke1 Elevdata'!$B13:$BA13,'Ke1 Elevdata'!$B$4:$BA$4,DA$11,'Ke1 Elevdata'!$B$11:$BA$11,DA$12)</f>
        <v>0</v>
      </c>
      <c r="DB13">
        <f>SUMIFS('Ke1 Elevdata'!$B13:$BA13,'Ke1 Elevdata'!$B$4:$BA$4,DB$11,'Ke1 Elevdata'!$B$11:$BA$11,DB$12)</f>
        <v>0</v>
      </c>
      <c r="DC13">
        <f>SUMIFS('Ke1 Elevdata'!$B13:$BA13,'Ke1 Elevdata'!$B$4:$BA$4,DC$11,'Ke1 Elevdata'!$B$11:$BA$11,DC$12)</f>
        <v>0</v>
      </c>
      <c r="DD13">
        <f>SUMIFS('Ke1 Elevdata'!$B13:$BA13,'Ke1 Elevdata'!$B$4:$BA$4,DD$11,'Ke1 Elevdata'!$B$11:$BA$11,DD$12)</f>
        <v>0</v>
      </c>
    </row>
    <row r="14" spans="1:108" x14ac:dyDescent="0.25">
      <c r="A14" s="57">
        <f>Elevdata!B5</f>
        <v>0</v>
      </c>
      <c r="B14" s="57">
        <f>Elevdata!G5</f>
        <v>0</v>
      </c>
      <c r="C14" s="57">
        <f>Elevdata!H5</f>
        <v>0</v>
      </c>
      <c r="D14" s="57">
        <f>Elevdata!I5</f>
        <v>0</v>
      </c>
      <c r="E14" s="57">
        <f>Elevdata!J5</f>
        <v>0</v>
      </c>
      <c r="F14" s="57">
        <f>Elevdata!K5</f>
        <v>0</v>
      </c>
      <c r="G14" s="57">
        <f>Elevdata!L5</f>
        <v>0</v>
      </c>
      <c r="H14" s="57">
        <f>Elevdata!M5</f>
        <v>0</v>
      </c>
      <c r="I14" s="57">
        <f>Elevdata!N5</f>
        <v>0</v>
      </c>
      <c r="J14" s="57">
        <f>Elevdata!O5</f>
        <v>0</v>
      </c>
      <c r="K14" s="57">
        <f>Elevdata!P5</f>
        <v>0</v>
      </c>
      <c r="L14" s="57">
        <f>Elevdata!Q5</f>
        <v>0</v>
      </c>
      <c r="M14" s="57">
        <f>Elevdata!R5</f>
        <v>0</v>
      </c>
      <c r="N14" s="57">
        <f>Elevdata!S5</f>
        <v>0</v>
      </c>
      <c r="O14" s="57">
        <f>Elevdata!T5</f>
        <v>0</v>
      </c>
      <c r="P14" s="57">
        <f>Elevdata!U5</f>
        <v>0</v>
      </c>
      <c r="Q14" s="57">
        <f>Elevdata!V5</f>
        <v>0</v>
      </c>
      <c r="R14" s="57">
        <f>Elevdata!W5</f>
        <v>0</v>
      </c>
      <c r="S14" s="57">
        <f>Elevdata!X5</f>
        <v>0</v>
      </c>
      <c r="T14" s="57">
        <f>Elevdata!Y5</f>
        <v>0</v>
      </c>
      <c r="U14" s="57">
        <f>Elevdata!Z5</f>
        <v>0</v>
      </c>
      <c r="V14" s="57">
        <f>Elevdata!AA5</f>
        <v>0</v>
      </c>
      <c r="W14" s="57">
        <f>Elevdata!AB5</f>
        <v>0</v>
      </c>
      <c r="X14" s="57">
        <f>Elevdata!AC5</f>
        <v>0</v>
      </c>
      <c r="Y14" s="57">
        <f>Elevdata!AD5</f>
        <v>0</v>
      </c>
      <c r="Z14" s="57">
        <f>Elevdata!AE5</f>
        <v>0</v>
      </c>
      <c r="AA14" s="57">
        <f>Elevdata!AF5</f>
        <v>0</v>
      </c>
      <c r="AB14" s="57">
        <f>Elevdata!AG5</f>
        <v>0</v>
      </c>
      <c r="AC14" s="57">
        <f>Elevdata!AH5</f>
        <v>0</v>
      </c>
      <c r="AD14" s="57">
        <f>Elevdata!AI5</f>
        <v>0</v>
      </c>
      <c r="AE14" s="57">
        <f>Elevdata!AJ5</f>
        <v>0</v>
      </c>
      <c r="AF14" s="57">
        <f>Elevdata!AK5</f>
        <v>0</v>
      </c>
      <c r="AG14" s="57">
        <f>Elevdata!AL5</f>
        <v>0</v>
      </c>
      <c r="AH14" s="57">
        <f>Elevdata!AM5</f>
        <v>0</v>
      </c>
      <c r="AI14" s="57">
        <f>Elevdata!AN5</f>
        <v>0</v>
      </c>
      <c r="AJ14" s="57">
        <f>Elevdata!AO5</f>
        <v>0</v>
      </c>
      <c r="AK14" s="57">
        <f>Elevdata!AP5</f>
        <v>0</v>
      </c>
      <c r="AL14" s="57">
        <f>Elevdata!AQ5</f>
        <v>0</v>
      </c>
      <c r="AM14" s="57">
        <f>Elevdata!AR5</f>
        <v>0</v>
      </c>
      <c r="AN14" s="57">
        <f>Elevdata!AS5</f>
        <v>0</v>
      </c>
      <c r="AO14" s="57">
        <f>Elevdata!AT5</f>
        <v>0</v>
      </c>
      <c r="AP14" s="57">
        <f>Elevdata!AU5</f>
        <v>0</v>
      </c>
      <c r="AQ14" s="57">
        <f>Elevdata!AV5</f>
        <v>0</v>
      </c>
      <c r="AR14" s="57">
        <f>Elevdata!AW5</f>
        <v>0</v>
      </c>
      <c r="AS14" s="57">
        <f>Elevdata!AX5</f>
        <v>0</v>
      </c>
      <c r="AT14" s="57">
        <f>Elevdata!AY5</f>
        <v>0</v>
      </c>
      <c r="AU14" s="57">
        <f>Elevdata!AZ5</f>
        <v>0</v>
      </c>
      <c r="AV14" s="57">
        <f>Elevdata!BA5</f>
        <v>0</v>
      </c>
      <c r="AW14" s="57">
        <f>Elevdata!BB5</f>
        <v>0</v>
      </c>
      <c r="AX14" s="57">
        <f>Elevdata!BC5</f>
        <v>0</v>
      </c>
      <c r="AY14" s="57">
        <f>Elevdata!BD5</f>
        <v>0</v>
      </c>
      <c r="AZ14" s="57">
        <f>Elevdata!BE5</f>
        <v>0</v>
      </c>
      <c r="BA14" s="57">
        <f>Elevdata!BF5</f>
        <v>0</v>
      </c>
      <c r="BB14" s="4">
        <f t="shared" ref="BB14:BB68" si="18">SUM(AR14:BA14)</f>
        <v>0</v>
      </c>
      <c r="BC14" s="12">
        <f t="shared" ref="BC14:BC33" si="19">A14</f>
        <v>0</v>
      </c>
      <c r="BD14" s="6">
        <f t="shared" ref="BD14:BD33" si="20">SUM(B14:BA14)</f>
        <v>0</v>
      </c>
      <c r="BE14" s="6">
        <f t="shared" si="12"/>
        <v>0</v>
      </c>
      <c r="BF14" s="6">
        <f t="shared" si="13"/>
        <v>0</v>
      </c>
      <c r="BG14" s="6">
        <f t="shared" si="14"/>
        <v>0</v>
      </c>
      <c r="BH14" s="6">
        <f t="shared" si="15"/>
        <v>0</v>
      </c>
      <c r="BI14" s="6" t="str">
        <f t="shared" ref="BI14:BI33" si="21">IF(BB14&lt;BD$7,"F",IF(OR(BD14&lt;BD$8),"F",IF(OR(BD14&lt;BD$9,BH14&lt;BH$9),"E",IF(OR(BD14&lt;BD$10,BH14&lt;BH$10),"D",IF(OR(BD14&lt;BD$11,BG14&lt;BG$11),"C",IF(OR(BD14&lt;BD$12,BG14&lt;BG$12),"B","A"))))))</f>
        <v>F</v>
      </c>
      <c r="BJ14" s="3"/>
      <c r="BK14" s="3">
        <f t="shared" ref="BK14:BP45" si="22">SUMIFS($B14:$BA14,$B$1:$BA$1,RIGHT(LEFT(BK$5,5),1),$B$11:$BA$11,RIGHT(BK$5,1))</f>
        <v>0</v>
      </c>
      <c r="BL14" s="3">
        <f t="shared" si="22"/>
        <v>0</v>
      </c>
      <c r="BM14" s="3">
        <f t="shared" si="22"/>
        <v>0</v>
      </c>
      <c r="BN14" s="3">
        <f t="shared" si="22"/>
        <v>0</v>
      </c>
      <c r="BO14" s="3">
        <f t="shared" si="22"/>
        <v>0</v>
      </c>
      <c r="BP14" s="3">
        <f t="shared" si="22"/>
        <v>0</v>
      </c>
      <c r="BR14" s="77">
        <f t="shared" si="17"/>
        <v>0</v>
      </c>
      <c r="BS14" s="10">
        <f>SUM('Ke1 Elevdata'!B14:BA14)</f>
        <v>0</v>
      </c>
      <c r="BT14" s="10">
        <f>SUMIF('Ke1 Elevdata'!$B$9:$BA$9,BT$10,'Ke1 Elevdata'!$B14:$BA14)</f>
        <v>0</v>
      </c>
      <c r="BU14" s="10">
        <f>SUMIF('Ke1 Elevdata'!$B$9:$BA$9,BU$10,'Ke1 Elevdata'!$B14:$BA14)</f>
        <v>0</v>
      </c>
      <c r="BV14" s="10">
        <f>SUMIF('Ke1 Elevdata'!$B$9:$BA$9,BV$10,'Ke1 Elevdata'!$B14:$BA14)</f>
        <v>0</v>
      </c>
      <c r="BW14" s="10">
        <f>SUMIF('Ke1 Elevdata'!$B$9:$BA$9,BW$10,'Ke1 Elevdata'!$B14:$BA14)</f>
        <v>0</v>
      </c>
      <c r="BX14" s="10">
        <f>SUMIF('Ke1 Elevdata'!$B$9:$BA$9,BX$10,'Ke1 Elevdata'!$B14:$BA14)</f>
        <v>0</v>
      </c>
      <c r="BY14" s="10">
        <f>SUMIF('Ke1 Elevdata'!$B$9:$BA$9,BY$10,'Ke1 Elevdata'!$B14:$BA14)</f>
        <v>0</v>
      </c>
      <c r="BZ14" s="10">
        <f>SUMIF('Ke1 Elevdata'!$B$9:$BA$9,BZ$10,'Ke1 Elevdata'!$B14:$BA14)</f>
        <v>0</v>
      </c>
      <c r="CA14" s="10">
        <f>SUMIF('Ke1 Elevdata'!$B$9:$BA$9,CA$10,'Ke1 Elevdata'!$B14:$BA14)</f>
        <v>0</v>
      </c>
      <c r="CB14" s="10">
        <f>SUMIF('Ke1 Elevdata'!$B$9:$BA$9,CB$10,'Ke1 Elevdata'!$B14:$BA14)</f>
        <v>0</v>
      </c>
      <c r="CC14" s="10">
        <f>SUMIF('Ke1 Elevdata'!$B$9:$BA$9,CC$10,'Ke1 Elevdata'!$B14:$BA14)</f>
        <v>0</v>
      </c>
      <c r="CD14" s="10">
        <f>SUMIF('Ke1 Elevdata'!$B$9:$BA$9,CD$10,'Ke1 Elevdata'!$B14:$BA14)</f>
        <v>0</v>
      </c>
      <c r="CE14" s="10">
        <f>SUMIF('Ke1 Elevdata'!$B$9:$BA$9,CE$10,'Ke1 Elevdata'!$B14:$BA14)</f>
        <v>0</v>
      </c>
      <c r="CF14" s="10">
        <f>SUMIF('Ke1 Elevdata'!$B$9:$BA$9,CF$10,'Ke1 Elevdata'!$B14:$BA14)</f>
        <v>0</v>
      </c>
      <c r="CG14" s="10">
        <f>SUMIF('Ke1 Elevdata'!$B$9:$BA$9,CG$10,'Ke1 Elevdata'!$B14:$BA14)</f>
        <v>0</v>
      </c>
      <c r="CH14" s="10">
        <f>SUMIF('Ke1 Elevdata'!$B$9:$BA$9,CH$10,'Ke1 Elevdata'!$B14:$BA14)</f>
        <v>0</v>
      </c>
      <c r="CP14">
        <f>SUMIFS('Ke1 Elevdata'!$B14:$BA14,'Ke1 Elevdata'!$B$4:$BA$4,CP$11,'Ke1 Elevdata'!$B$11:$BA$11,CP$12)</f>
        <v>0</v>
      </c>
      <c r="CQ14">
        <f>SUMIFS('Ke1 Elevdata'!$B14:$BA14,'Ke1 Elevdata'!$B$4:$BA$4,CQ$11,'Ke1 Elevdata'!$B$11:$BA$11,CQ$12)</f>
        <v>0</v>
      </c>
      <c r="CR14">
        <f>SUMIFS('Ke1 Elevdata'!$B14:$BA14,'Ke1 Elevdata'!$B$4:$BA$4,CR$11,'Ke1 Elevdata'!$B$11:$BA$11,CR$12)</f>
        <v>0</v>
      </c>
      <c r="CS14">
        <f>SUMIFS('Ke1 Elevdata'!$B14:$BA14,'Ke1 Elevdata'!$B$4:$BA$4,CS$11,'Ke1 Elevdata'!$B$11:$BA$11,CS$12)</f>
        <v>0</v>
      </c>
      <c r="CT14">
        <f>SUMIFS('Ke1 Elevdata'!$B14:$BA14,'Ke1 Elevdata'!$B$4:$BA$4,CT$11,'Ke1 Elevdata'!$B$11:$BA$11,CT$12)</f>
        <v>0</v>
      </c>
      <c r="CU14">
        <f>SUMIFS('Ke1 Elevdata'!$B14:$BA14,'Ke1 Elevdata'!$B$4:$BA$4,CU$11,'Ke1 Elevdata'!$B$11:$BA$11,CU$12)</f>
        <v>0</v>
      </c>
      <c r="CV14">
        <f>SUMIFS('Ke1 Elevdata'!$B14:$BA14,'Ke1 Elevdata'!$B$4:$BA$4,CV$11,'Ke1 Elevdata'!$B$11:$BA$11,CV$12)</f>
        <v>0</v>
      </c>
      <c r="CW14">
        <f>SUMIFS('Ke1 Elevdata'!$B14:$BA14,'Ke1 Elevdata'!$B$4:$BA$4,CW$11,'Ke1 Elevdata'!$B$11:$BA$11,CW$12)</f>
        <v>0</v>
      </c>
      <c r="CX14">
        <f>SUMIFS('Ke1 Elevdata'!$B14:$BA14,'Ke1 Elevdata'!$B$4:$BA$4,CX$11,'Ke1 Elevdata'!$B$11:$BA$11,CX$12)</f>
        <v>0</v>
      </c>
      <c r="CY14">
        <f>SUMIFS('Ke1 Elevdata'!$B14:$BA14,'Ke1 Elevdata'!$B$4:$BA$4,CY$11,'Ke1 Elevdata'!$B$11:$BA$11,CY$12)</f>
        <v>0</v>
      </c>
      <c r="CZ14">
        <f>SUMIFS('Ke1 Elevdata'!$B14:$BA14,'Ke1 Elevdata'!$B$4:$BA$4,CZ$11,'Ke1 Elevdata'!$B$11:$BA$11,CZ$12)</f>
        <v>0</v>
      </c>
      <c r="DA14">
        <f>SUMIFS('Ke1 Elevdata'!$B14:$BA14,'Ke1 Elevdata'!$B$4:$BA$4,DA$11,'Ke1 Elevdata'!$B$11:$BA$11,DA$12)</f>
        <v>0</v>
      </c>
      <c r="DB14">
        <f>SUMIFS('Ke1 Elevdata'!$B14:$BA14,'Ke1 Elevdata'!$B$4:$BA$4,DB$11,'Ke1 Elevdata'!$B$11:$BA$11,DB$12)</f>
        <v>0</v>
      </c>
      <c r="DC14">
        <f>SUMIFS('Ke1 Elevdata'!$B14:$BA14,'Ke1 Elevdata'!$B$4:$BA$4,DC$11,'Ke1 Elevdata'!$B$11:$BA$11,DC$12)</f>
        <v>0</v>
      </c>
      <c r="DD14">
        <f>SUMIFS('Ke1 Elevdata'!$B14:$BA14,'Ke1 Elevdata'!$B$4:$BA$4,DD$11,'Ke1 Elevdata'!$B$11:$BA$11,DD$12)</f>
        <v>0</v>
      </c>
    </row>
    <row r="15" spans="1:108" x14ac:dyDescent="0.25">
      <c r="A15" s="57">
        <f>Elevdata!B6</f>
        <v>0</v>
      </c>
      <c r="B15" s="57">
        <f>Elevdata!G6</f>
        <v>0</v>
      </c>
      <c r="C15" s="57">
        <f>Elevdata!H6</f>
        <v>0</v>
      </c>
      <c r="D15" s="57">
        <f>Elevdata!I6</f>
        <v>0</v>
      </c>
      <c r="E15" s="57">
        <f>Elevdata!J6</f>
        <v>0</v>
      </c>
      <c r="F15" s="57">
        <f>Elevdata!K6</f>
        <v>0</v>
      </c>
      <c r="G15" s="57">
        <f>Elevdata!L6</f>
        <v>0</v>
      </c>
      <c r="H15" s="57">
        <f>Elevdata!M6</f>
        <v>0</v>
      </c>
      <c r="I15" s="57">
        <f>Elevdata!N6</f>
        <v>0</v>
      </c>
      <c r="J15" s="57">
        <f>Elevdata!O6</f>
        <v>0</v>
      </c>
      <c r="K15" s="57">
        <f>Elevdata!P6</f>
        <v>0</v>
      </c>
      <c r="L15" s="57">
        <f>Elevdata!Q6</f>
        <v>0</v>
      </c>
      <c r="M15" s="57">
        <f>Elevdata!R6</f>
        <v>0</v>
      </c>
      <c r="N15" s="57">
        <f>Elevdata!S6</f>
        <v>0</v>
      </c>
      <c r="O15" s="57">
        <f>Elevdata!T6</f>
        <v>0</v>
      </c>
      <c r="P15" s="57">
        <f>Elevdata!U6</f>
        <v>0</v>
      </c>
      <c r="Q15" s="57">
        <f>Elevdata!V6</f>
        <v>0</v>
      </c>
      <c r="R15" s="57">
        <f>Elevdata!W6</f>
        <v>0</v>
      </c>
      <c r="S15" s="57">
        <f>Elevdata!X6</f>
        <v>0</v>
      </c>
      <c r="T15" s="57">
        <f>Elevdata!Y6</f>
        <v>0</v>
      </c>
      <c r="U15" s="57">
        <f>Elevdata!Z6</f>
        <v>0</v>
      </c>
      <c r="V15" s="57">
        <f>Elevdata!AA6</f>
        <v>0</v>
      </c>
      <c r="W15" s="57">
        <f>Elevdata!AB6</f>
        <v>0</v>
      </c>
      <c r="X15" s="57">
        <f>Elevdata!AC6</f>
        <v>0</v>
      </c>
      <c r="Y15" s="57">
        <f>Elevdata!AD6</f>
        <v>0</v>
      </c>
      <c r="Z15" s="57">
        <f>Elevdata!AE6</f>
        <v>0</v>
      </c>
      <c r="AA15" s="57">
        <f>Elevdata!AF6</f>
        <v>0</v>
      </c>
      <c r="AB15" s="57">
        <f>Elevdata!AG6</f>
        <v>0</v>
      </c>
      <c r="AC15" s="57">
        <f>Elevdata!AH6</f>
        <v>0</v>
      </c>
      <c r="AD15" s="57">
        <f>Elevdata!AI6</f>
        <v>0</v>
      </c>
      <c r="AE15" s="57">
        <f>Elevdata!AJ6</f>
        <v>0</v>
      </c>
      <c r="AF15" s="57">
        <f>Elevdata!AK6</f>
        <v>0</v>
      </c>
      <c r="AG15" s="57">
        <f>Elevdata!AL6</f>
        <v>0</v>
      </c>
      <c r="AH15" s="57">
        <f>Elevdata!AM6</f>
        <v>0</v>
      </c>
      <c r="AI15" s="57">
        <f>Elevdata!AN6</f>
        <v>0</v>
      </c>
      <c r="AJ15" s="57">
        <f>Elevdata!AO6</f>
        <v>0</v>
      </c>
      <c r="AK15" s="57">
        <f>Elevdata!AP6</f>
        <v>0</v>
      </c>
      <c r="AL15" s="57">
        <f>Elevdata!AQ6</f>
        <v>0</v>
      </c>
      <c r="AM15" s="57">
        <f>Elevdata!AR6</f>
        <v>0</v>
      </c>
      <c r="AN15" s="57">
        <f>Elevdata!AS6</f>
        <v>0</v>
      </c>
      <c r="AO15" s="57">
        <f>Elevdata!AT6</f>
        <v>0</v>
      </c>
      <c r="AP15" s="57">
        <f>Elevdata!AU6</f>
        <v>0</v>
      </c>
      <c r="AQ15" s="57">
        <f>Elevdata!AV6</f>
        <v>0</v>
      </c>
      <c r="AR15" s="57">
        <f>Elevdata!AW6</f>
        <v>0</v>
      </c>
      <c r="AS15" s="57">
        <f>Elevdata!AX6</f>
        <v>0</v>
      </c>
      <c r="AT15" s="57">
        <f>Elevdata!AY6</f>
        <v>0</v>
      </c>
      <c r="AU15" s="57">
        <f>Elevdata!AZ6</f>
        <v>0</v>
      </c>
      <c r="AV15" s="57">
        <f>Elevdata!BA6</f>
        <v>0</v>
      </c>
      <c r="AW15" s="57">
        <f>Elevdata!BB6</f>
        <v>0</v>
      </c>
      <c r="AX15" s="57">
        <f>Elevdata!BC6</f>
        <v>0</v>
      </c>
      <c r="AY15" s="57">
        <f>Elevdata!BD6</f>
        <v>0</v>
      </c>
      <c r="AZ15" s="57">
        <f>Elevdata!BE6</f>
        <v>0</v>
      </c>
      <c r="BA15" s="57">
        <f>Elevdata!BF6</f>
        <v>0</v>
      </c>
      <c r="BB15" s="4">
        <f t="shared" si="18"/>
        <v>0</v>
      </c>
      <c r="BC15" s="12">
        <f t="shared" si="19"/>
        <v>0</v>
      </c>
      <c r="BD15" s="6">
        <f t="shared" si="20"/>
        <v>0</v>
      </c>
      <c r="BE15" s="6">
        <f t="shared" si="12"/>
        <v>0</v>
      </c>
      <c r="BF15" s="6">
        <f t="shared" si="13"/>
        <v>0</v>
      </c>
      <c r="BG15" s="6">
        <f t="shared" si="14"/>
        <v>0</v>
      </c>
      <c r="BH15" s="6">
        <f t="shared" si="15"/>
        <v>0</v>
      </c>
      <c r="BI15" s="6" t="str">
        <f t="shared" si="21"/>
        <v>F</v>
      </c>
      <c r="BJ15" s="3"/>
      <c r="BK15" s="3">
        <f t="shared" si="22"/>
        <v>0</v>
      </c>
      <c r="BL15" s="3">
        <f t="shared" si="22"/>
        <v>0</v>
      </c>
      <c r="BM15" s="3">
        <f t="shared" si="22"/>
        <v>0</v>
      </c>
      <c r="BN15" s="3">
        <f t="shared" si="22"/>
        <v>0</v>
      </c>
      <c r="BO15" s="3">
        <f t="shared" si="22"/>
        <v>0</v>
      </c>
      <c r="BP15" s="3">
        <f t="shared" si="22"/>
        <v>0</v>
      </c>
      <c r="BR15" s="77">
        <f t="shared" si="17"/>
        <v>0</v>
      </c>
      <c r="BS15" s="10">
        <f>SUM('Ke1 Elevdata'!B15:BA15)</f>
        <v>0</v>
      </c>
      <c r="BT15" s="10">
        <f>SUMIF('Ke1 Elevdata'!$B$9:$BA$9,BT$10,'Ke1 Elevdata'!$B15:$BA15)</f>
        <v>0</v>
      </c>
      <c r="BU15" s="10">
        <f>SUMIF('Ke1 Elevdata'!$B$9:$BA$9,BU$10,'Ke1 Elevdata'!$B15:$BA15)</f>
        <v>0</v>
      </c>
      <c r="BV15" s="10">
        <f>SUMIF('Ke1 Elevdata'!$B$9:$BA$9,BV$10,'Ke1 Elevdata'!$B15:$BA15)</f>
        <v>0</v>
      </c>
      <c r="BW15" s="10">
        <f>SUMIF('Ke1 Elevdata'!$B$9:$BA$9,BW$10,'Ke1 Elevdata'!$B15:$BA15)</f>
        <v>0</v>
      </c>
      <c r="BX15" s="10">
        <f>SUMIF('Ke1 Elevdata'!$B$9:$BA$9,BX$10,'Ke1 Elevdata'!$B15:$BA15)</f>
        <v>0</v>
      </c>
      <c r="BY15" s="10">
        <f>SUMIF('Ke1 Elevdata'!$B$9:$BA$9,BY$10,'Ke1 Elevdata'!$B15:$BA15)</f>
        <v>0</v>
      </c>
      <c r="BZ15" s="10">
        <f>SUMIF('Ke1 Elevdata'!$B$9:$BA$9,BZ$10,'Ke1 Elevdata'!$B15:$BA15)</f>
        <v>0</v>
      </c>
      <c r="CA15" s="10">
        <f>SUMIF('Ke1 Elevdata'!$B$9:$BA$9,CA$10,'Ke1 Elevdata'!$B15:$BA15)</f>
        <v>0</v>
      </c>
      <c r="CB15" s="10">
        <f>SUMIF('Ke1 Elevdata'!$B$9:$BA$9,CB$10,'Ke1 Elevdata'!$B15:$BA15)</f>
        <v>0</v>
      </c>
      <c r="CC15" s="10">
        <f>SUMIF('Ke1 Elevdata'!$B$9:$BA$9,CC$10,'Ke1 Elevdata'!$B15:$BA15)</f>
        <v>0</v>
      </c>
      <c r="CD15" s="10">
        <f>SUMIF('Ke1 Elevdata'!$B$9:$BA$9,CD$10,'Ke1 Elevdata'!$B15:$BA15)</f>
        <v>0</v>
      </c>
      <c r="CE15" s="10">
        <f>SUMIF('Ke1 Elevdata'!$B$9:$BA$9,CE$10,'Ke1 Elevdata'!$B15:$BA15)</f>
        <v>0</v>
      </c>
      <c r="CF15" s="10">
        <f>SUMIF('Ke1 Elevdata'!$B$9:$BA$9,CF$10,'Ke1 Elevdata'!$B15:$BA15)</f>
        <v>0</v>
      </c>
      <c r="CG15" s="10">
        <f>SUMIF('Ke1 Elevdata'!$B$9:$BA$9,CG$10,'Ke1 Elevdata'!$B15:$BA15)</f>
        <v>0</v>
      </c>
      <c r="CH15" s="10">
        <f>SUMIF('Ke1 Elevdata'!$B$9:$BA$9,CH$10,'Ke1 Elevdata'!$B15:$BA15)</f>
        <v>0</v>
      </c>
      <c r="CP15">
        <f>SUMIFS('Ke1 Elevdata'!$B15:$BA15,'Ke1 Elevdata'!$B$4:$BA$4,CP$11,'Ke1 Elevdata'!$B$11:$BA$11,CP$12)</f>
        <v>0</v>
      </c>
      <c r="CQ15">
        <f>SUMIFS('Ke1 Elevdata'!$B15:$BA15,'Ke1 Elevdata'!$B$4:$BA$4,CQ$11,'Ke1 Elevdata'!$B$11:$BA$11,CQ$12)</f>
        <v>0</v>
      </c>
      <c r="CR15">
        <f>SUMIFS('Ke1 Elevdata'!$B15:$BA15,'Ke1 Elevdata'!$B$4:$BA$4,CR$11,'Ke1 Elevdata'!$B$11:$BA$11,CR$12)</f>
        <v>0</v>
      </c>
      <c r="CS15">
        <f>SUMIFS('Ke1 Elevdata'!$B15:$BA15,'Ke1 Elevdata'!$B$4:$BA$4,CS$11,'Ke1 Elevdata'!$B$11:$BA$11,CS$12)</f>
        <v>0</v>
      </c>
      <c r="CT15">
        <f>SUMIFS('Ke1 Elevdata'!$B15:$BA15,'Ke1 Elevdata'!$B$4:$BA$4,CT$11,'Ke1 Elevdata'!$B$11:$BA$11,CT$12)</f>
        <v>0</v>
      </c>
      <c r="CU15">
        <f>SUMIFS('Ke1 Elevdata'!$B15:$BA15,'Ke1 Elevdata'!$B$4:$BA$4,CU$11,'Ke1 Elevdata'!$B$11:$BA$11,CU$12)</f>
        <v>0</v>
      </c>
      <c r="CV15">
        <f>SUMIFS('Ke1 Elevdata'!$B15:$BA15,'Ke1 Elevdata'!$B$4:$BA$4,CV$11,'Ke1 Elevdata'!$B$11:$BA$11,CV$12)</f>
        <v>0</v>
      </c>
      <c r="CW15">
        <f>SUMIFS('Ke1 Elevdata'!$B15:$BA15,'Ke1 Elevdata'!$B$4:$BA$4,CW$11,'Ke1 Elevdata'!$B$11:$BA$11,CW$12)</f>
        <v>0</v>
      </c>
      <c r="CX15">
        <f>SUMIFS('Ke1 Elevdata'!$B15:$BA15,'Ke1 Elevdata'!$B$4:$BA$4,CX$11,'Ke1 Elevdata'!$B$11:$BA$11,CX$12)</f>
        <v>0</v>
      </c>
      <c r="CY15">
        <f>SUMIFS('Ke1 Elevdata'!$B15:$BA15,'Ke1 Elevdata'!$B$4:$BA$4,CY$11,'Ke1 Elevdata'!$B$11:$BA$11,CY$12)</f>
        <v>0</v>
      </c>
      <c r="CZ15">
        <f>SUMIFS('Ke1 Elevdata'!$B15:$BA15,'Ke1 Elevdata'!$B$4:$BA$4,CZ$11,'Ke1 Elevdata'!$B$11:$BA$11,CZ$12)</f>
        <v>0</v>
      </c>
      <c r="DA15">
        <f>SUMIFS('Ke1 Elevdata'!$B15:$BA15,'Ke1 Elevdata'!$B$4:$BA$4,DA$11,'Ke1 Elevdata'!$B$11:$BA$11,DA$12)</f>
        <v>0</v>
      </c>
      <c r="DB15">
        <f>SUMIFS('Ke1 Elevdata'!$B15:$BA15,'Ke1 Elevdata'!$B$4:$BA$4,DB$11,'Ke1 Elevdata'!$B$11:$BA$11,DB$12)</f>
        <v>0</v>
      </c>
      <c r="DC15">
        <f>SUMIFS('Ke1 Elevdata'!$B15:$BA15,'Ke1 Elevdata'!$B$4:$BA$4,DC$11,'Ke1 Elevdata'!$B$11:$BA$11,DC$12)</f>
        <v>0</v>
      </c>
      <c r="DD15">
        <f>SUMIFS('Ke1 Elevdata'!$B15:$BA15,'Ke1 Elevdata'!$B$4:$BA$4,DD$11,'Ke1 Elevdata'!$B$11:$BA$11,DD$12)</f>
        <v>0</v>
      </c>
    </row>
    <row r="16" spans="1:108" x14ac:dyDescent="0.25">
      <c r="A16" s="57">
        <f>Elevdata!B7</f>
        <v>0</v>
      </c>
      <c r="B16" s="57">
        <f>Elevdata!G7</f>
        <v>0</v>
      </c>
      <c r="C16" s="57">
        <f>Elevdata!H7</f>
        <v>0</v>
      </c>
      <c r="D16" s="57">
        <f>Elevdata!I7</f>
        <v>0</v>
      </c>
      <c r="E16" s="57">
        <f>Elevdata!J7</f>
        <v>0</v>
      </c>
      <c r="F16" s="57">
        <f>Elevdata!K7</f>
        <v>0</v>
      </c>
      <c r="G16" s="57">
        <f>Elevdata!L7</f>
        <v>0</v>
      </c>
      <c r="H16" s="57">
        <f>Elevdata!M7</f>
        <v>0</v>
      </c>
      <c r="I16" s="57">
        <f>Elevdata!N7</f>
        <v>0</v>
      </c>
      <c r="J16" s="57">
        <f>Elevdata!O7</f>
        <v>0</v>
      </c>
      <c r="K16" s="57">
        <f>Elevdata!P7</f>
        <v>0</v>
      </c>
      <c r="L16" s="57">
        <f>Elevdata!Q7</f>
        <v>0</v>
      </c>
      <c r="M16" s="57">
        <f>Elevdata!R7</f>
        <v>0</v>
      </c>
      <c r="N16" s="57">
        <f>Elevdata!S7</f>
        <v>0</v>
      </c>
      <c r="O16" s="57">
        <f>Elevdata!T7</f>
        <v>0</v>
      </c>
      <c r="P16" s="57">
        <f>Elevdata!U7</f>
        <v>0</v>
      </c>
      <c r="Q16" s="57">
        <f>Elevdata!V7</f>
        <v>0</v>
      </c>
      <c r="R16" s="57">
        <f>Elevdata!W7</f>
        <v>0</v>
      </c>
      <c r="S16" s="57">
        <f>Elevdata!X7</f>
        <v>0</v>
      </c>
      <c r="T16" s="57">
        <f>Elevdata!Y7</f>
        <v>0</v>
      </c>
      <c r="U16" s="57">
        <f>Elevdata!Z7</f>
        <v>0</v>
      </c>
      <c r="V16" s="57">
        <f>Elevdata!AA7</f>
        <v>0</v>
      </c>
      <c r="W16" s="57">
        <f>Elevdata!AB7</f>
        <v>0</v>
      </c>
      <c r="X16" s="57">
        <f>Elevdata!AC7</f>
        <v>0</v>
      </c>
      <c r="Y16" s="57">
        <f>Elevdata!AD7</f>
        <v>0</v>
      </c>
      <c r="Z16" s="57">
        <f>Elevdata!AE7</f>
        <v>0</v>
      </c>
      <c r="AA16" s="57">
        <f>Elevdata!AF7</f>
        <v>0</v>
      </c>
      <c r="AB16" s="57">
        <f>Elevdata!AG7</f>
        <v>0</v>
      </c>
      <c r="AC16" s="57">
        <f>Elevdata!AH7</f>
        <v>0</v>
      </c>
      <c r="AD16" s="57">
        <f>Elevdata!AI7</f>
        <v>0</v>
      </c>
      <c r="AE16" s="57">
        <f>Elevdata!AJ7</f>
        <v>0</v>
      </c>
      <c r="AF16" s="57">
        <f>Elevdata!AK7</f>
        <v>0</v>
      </c>
      <c r="AG16" s="57">
        <f>Elevdata!AL7</f>
        <v>0</v>
      </c>
      <c r="AH16" s="57">
        <f>Elevdata!AM7</f>
        <v>0</v>
      </c>
      <c r="AI16" s="57">
        <f>Elevdata!AN7</f>
        <v>0</v>
      </c>
      <c r="AJ16" s="57">
        <f>Elevdata!AO7</f>
        <v>0</v>
      </c>
      <c r="AK16" s="57">
        <f>Elevdata!AP7</f>
        <v>0</v>
      </c>
      <c r="AL16" s="57">
        <f>Elevdata!AQ7</f>
        <v>0</v>
      </c>
      <c r="AM16" s="57">
        <f>Elevdata!AR7</f>
        <v>0</v>
      </c>
      <c r="AN16" s="57">
        <f>Elevdata!AS7</f>
        <v>0</v>
      </c>
      <c r="AO16" s="57">
        <f>Elevdata!AT7</f>
        <v>0</v>
      </c>
      <c r="AP16" s="57">
        <f>Elevdata!AU7</f>
        <v>0</v>
      </c>
      <c r="AQ16" s="57">
        <f>Elevdata!AV7</f>
        <v>0</v>
      </c>
      <c r="AR16" s="57">
        <f>Elevdata!AW7</f>
        <v>0</v>
      </c>
      <c r="AS16" s="57">
        <f>Elevdata!AX7</f>
        <v>0</v>
      </c>
      <c r="AT16" s="57">
        <f>Elevdata!AY7</f>
        <v>0</v>
      </c>
      <c r="AU16" s="57">
        <f>Elevdata!AZ7</f>
        <v>0</v>
      </c>
      <c r="AV16" s="57">
        <f>Elevdata!BA7</f>
        <v>0</v>
      </c>
      <c r="AW16" s="57">
        <f>Elevdata!BB7</f>
        <v>0</v>
      </c>
      <c r="AX16" s="57">
        <f>Elevdata!BC7</f>
        <v>0</v>
      </c>
      <c r="AY16" s="57">
        <f>Elevdata!BD7</f>
        <v>0</v>
      </c>
      <c r="AZ16" s="57">
        <f>Elevdata!BE7</f>
        <v>0</v>
      </c>
      <c r="BA16" s="57">
        <f>Elevdata!BF7</f>
        <v>0</v>
      </c>
      <c r="BB16" s="4">
        <f t="shared" si="18"/>
        <v>0</v>
      </c>
      <c r="BC16" s="12">
        <f t="shared" si="19"/>
        <v>0</v>
      </c>
      <c r="BD16" s="6">
        <f t="shared" si="20"/>
        <v>0</v>
      </c>
      <c r="BE16" s="6">
        <f t="shared" si="12"/>
        <v>0</v>
      </c>
      <c r="BF16" s="6">
        <f t="shared" si="13"/>
        <v>0</v>
      </c>
      <c r="BG16" s="6">
        <f t="shared" si="14"/>
        <v>0</v>
      </c>
      <c r="BH16" s="6">
        <f t="shared" si="15"/>
        <v>0</v>
      </c>
      <c r="BI16" s="6" t="str">
        <f t="shared" si="21"/>
        <v>F</v>
      </c>
      <c r="BJ16" s="3"/>
      <c r="BK16" s="3">
        <f t="shared" si="22"/>
        <v>0</v>
      </c>
      <c r="BL16" s="3">
        <f t="shared" si="22"/>
        <v>0</v>
      </c>
      <c r="BM16" s="3">
        <f t="shared" si="22"/>
        <v>0</v>
      </c>
      <c r="BN16" s="3">
        <f t="shared" si="22"/>
        <v>0</v>
      </c>
      <c r="BO16" s="3">
        <f t="shared" si="22"/>
        <v>0</v>
      </c>
      <c r="BP16" s="3">
        <f t="shared" si="22"/>
        <v>0</v>
      </c>
      <c r="BR16" s="77">
        <f t="shared" si="17"/>
        <v>0</v>
      </c>
      <c r="BS16" s="10">
        <f>SUM('Ke1 Elevdata'!B16:BA16)</f>
        <v>0</v>
      </c>
      <c r="BT16" s="10">
        <f>SUMIF('Ke1 Elevdata'!$B$9:$BA$9,BT$10,'Ke1 Elevdata'!$B16:$BA16)</f>
        <v>0</v>
      </c>
      <c r="BU16" s="10">
        <f>SUMIF('Ke1 Elevdata'!$B$9:$BA$9,BU$10,'Ke1 Elevdata'!$B16:$BA16)</f>
        <v>0</v>
      </c>
      <c r="BV16" s="10">
        <f>SUMIF('Ke1 Elevdata'!$B$9:$BA$9,BV$10,'Ke1 Elevdata'!$B16:$BA16)</f>
        <v>0</v>
      </c>
      <c r="BW16" s="10">
        <f>SUMIF('Ke1 Elevdata'!$B$9:$BA$9,BW$10,'Ke1 Elevdata'!$B16:$BA16)</f>
        <v>0</v>
      </c>
      <c r="BX16" s="10">
        <f>SUMIF('Ke1 Elevdata'!$B$9:$BA$9,BX$10,'Ke1 Elevdata'!$B16:$BA16)</f>
        <v>0</v>
      </c>
      <c r="BY16" s="10">
        <f>SUMIF('Ke1 Elevdata'!$B$9:$BA$9,BY$10,'Ke1 Elevdata'!$B16:$BA16)</f>
        <v>0</v>
      </c>
      <c r="BZ16" s="10">
        <f>SUMIF('Ke1 Elevdata'!$B$9:$BA$9,BZ$10,'Ke1 Elevdata'!$B16:$BA16)</f>
        <v>0</v>
      </c>
      <c r="CA16" s="10">
        <f>SUMIF('Ke1 Elevdata'!$B$9:$BA$9,CA$10,'Ke1 Elevdata'!$B16:$BA16)</f>
        <v>0</v>
      </c>
      <c r="CB16" s="10">
        <f>SUMIF('Ke1 Elevdata'!$B$9:$BA$9,CB$10,'Ke1 Elevdata'!$B16:$BA16)</f>
        <v>0</v>
      </c>
      <c r="CC16" s="10">
        <f>SUMIF('Ke1 Elevdata'!$B$9:$BA$9,CC$10,'Ke1 Elevdata'!$B16:$BA16)</f>
        <v>0</v>
      </c>
      <c r="CD16" s="10">
        <f>SUMIF('Ke1 Elevdata'!$B$9:$BA$9,CD$10,'Ke1 Elevdata'!$B16:$BA16)</f>
        <v>0</v>
      </c>
      <c r="CE16" s="10">
        <f>SUMIF('Ke1 Elevdata'!$B$9:$BA$9,CE$10,'Ke1 Elevdata'!$B16:$BA16)</f>
        <v>0</v>
      </c>
      <c r="CF16" s="10">
        <f>SUMIF('Ke1 Elevdata'!$B$9:$BA$9,CF$10,'Ke1 Elevdata'!$B16:$BA16)</f>
        <v>0</v>
      </c>
      <c r="CG16" s="10">
        <f>SUMIF('Ke1 Elevdata'!$B$9:$BA$9,CG$10,'Ke1 Elevdata'!$B16:$BA16)</f>
        <v>0</v>
      </c>
      <c r="CH16" s="10">
        <f>SUMIF('Ke1 Elevdata'!$B$9:$BA$9,CH$10,'Ke1 Elevdata'!$B16:$BA16)</f>
        <v>0</v>
      </c>
      <c r="CP16">
        <f>SUMIFS('Ke1 Elevdata'!$B16:$BA16,'Ke1 Elevdata'!$B$4:$BA$4,CP$11,'Ke1 Elevdata'!$B$11:$BA$11,CP$12)</f>
        <v>0</v>
      </c>
      <c r="CQ16">
        <f>SUMIFS('Ke1 Elevdata'!$B16:$BA16,'Ke1 Elevdata'!$B$4:$BA$4,CQ$11,'Ke1 Elevdata'!$B$11:$BA$11,CQ$12)</f>
        <v>0</v>
      </c>
      <c r="CR16">
        <f>SUMIFS('Ke1 Elevdata'!$B16:$BA16,'Ke1 Elevdata'!$B$4:$BA$4,CR$11,'Ke1 Elevdata'!$B$11:$BA$11,CR$12)</f>
        <v>0</v>
      </c>
      <c r="CS16">
        <f>SUMIFS('Ke1 Elevdata'!$B16:$BA16,'Ke1 Elevdata'!$B$4:$BA$4,CS$11,'Ke1 Elevdata'!$B$11:$BA$11,CS$12)</f>
        <v>0</v>
      </c>
      <c r="CT16">
        <f>SUMIFS('Ke1 Elevdata'!$B16:$BA16,'Ke1 Elevdata'!$B$4:$BA$4,CT$11,'Ke1 Elevdata'!$B$11:$BA$11,CT$12)</f>
        <v>0</v>
      </c>
      <c r="CU16">
        <f>SUMIFS('Ke1 Elevdata'!$B16:$BA16,'Ke1 Elevdata'!$B$4:$BA$4,CU$11,'Ke1 Elevdata'!$B$11:$BA$11,CU$12)</f>
        <v>0</v>
      </c>
      <c r="CV16">
        <f>SUMIFS('Ke1 Elevdata'!$B16:$BA16,'Ke1 Elevdata'!$B$4:$BA$4,CV$11,'Ke1 Elevdata'!$B$11:$BA$11,CV$12)</f>
        <v>0</v>
      </c>
      <c r="CW16">
        <f>SUMIFS('Ke1 Elevdata'!$B16:$BA16,'Ke1 Elevdata'!$B$4:$BA$4,CW$11,'Ke1 Elevdata'!$B$11:$BA$11,CW$12)</f>
        <v>0</v>
      </c>
      <c r="CX16">
        <f>SUMIFS('Ke1 Elevdata'!$B16:$BA16,'Ke1 Elevdata'!$B$4:$BA$4,CX$11,'Ke1 Elevdata'!$B$11:$BA$11,CX$12)</f>
        <v>0</v>
      </c>
      <c r="CY16">
        <f>SUMIFS('Ke1 Elevdata'!$B16:$BA16,'Ke1 Elevdata'!$B$4:$BA$4,CY$11,'Ke1 Elevdata'!$B$11:$BA$11,CY$12)</f>
        <v>0</v>
      </c>
      <c r="CZ16">
        <f>SUMIFS('Ke1 Elevdata'!$B16:$BA16,'Ke1 Elevdata'!$B$4:$BA$4,CZ$11,'Ke1 Elevdata'!$B$11:$BA$11,CZ$12)</f>
        <v>0</v>
      </c>
      <c r="DA16">
        <f>SUMIFS('Ke1 Elevdata'!$B16:$BA16,'Ke1 Elevdata'!$B$4:$BA$4,DA$11,'Ke1 Elevdata'!$B$11:$BA$11,DA$12)</f>
        <v>0</v>
      </c>
      <c r="DB16">
        <f>SUMIFS('Ke1 Elevdata'!$B16:$BA16,'Ke1 Elevdata'!$B$4:$BA$4,DB$11,'Ke1 Elevdata'!$B$11:$BA$11,DB$12)</f>
        <v>0</v>
      </c>
      <c r="DC16">
        <f>SUMIFS('Ke1 Elevdata'!$B16:$BA16,'Ke1 Elevdata'!$B$4:$BA$4,DC$11,'Ke1 Elevdata'!$B$11:$BA$11,DC$12)</f>
        <v>0</v>
      </c>
      <c r="DD16">
        <f>SUMIFS('Ke1 Elevdata'!$B16:$BA16,'Ke1 Elevdata'!$B$4:$BA$4,DD$11,'Ke1 Elevdata'!$B$11:$BA$11,DD$12)</f>
        <v>0</v>
      </c>
    </row>
    <row r="17" spans="1:108" x14ac:dyDescent="0.25">
      <c r="A17" s="57">
        <f>Elevdata!B8</f>
        <v>0</v>
      </c>
      <c r="B17" s="57">
        <f>Elevdata!G8</f>
        <v>0</v>
      </c>
      <c r="C17" s="57">
        <f>Elevdata!H8</f>
        <v>0</v>
      </c>
      <c r="D17" s="57">
        <f>Elevdata!I8</f>
        <v>0</v>
      </c>
      <c r="E17" s="57">
        <f>Elevdata!J8</f>
        <v>0</v>
      </c>
      <c r="F17" s="57">
        <f>Elevdata!K8</f>
        <v>0</v>
      </c>
      <c r="G17" s="57">
        <f>Elevdata!L8</f>
        <v>0</v>
      </c>
      <c r="H17" s="57">
        <f>Elevdata!M8</f>
        <v>0</v>
      </c>
      <c r="I17" s="57">
        <f>Elevdata!N8</f>
        <v>0</v>
      </c>
      <c r="J17" s="57">
        <f>Elevdata!O8</f>
        <v>0</v>
      </c>
      <c r="K17" s="57">
        <f>Elevdata!P8</f>
        <v>0</v>
      </c>
      <c r="L17" s="57">
        <f>Elevdata!Q8</f>
        <v>0</v>
      </c>
      <c r="M17" s="57">
        <f>Elevdata!R8</f>
        <v>0</v>
      </c>
      <c r="N17" s="57">
        <f>Elevdata!S8</f>
        <v>0</v>
      </c>
      <c r="O17" s="57">
        <f>Elevdata!T8</f>
        <v>0</v>
      </c>
      <c r="P17" s="57">
        <f>Elevdata!U8</f>
        <v>0</v>
      </c>
      <c r="Q17" s="57">
        <f>Elevdata!V8</f>
        <v>0</v>
      </c>
      <c r="R17" s="57">
        <f>Elevdata!W8</f>
        <v>0</v>
      </c>
      <c r="S17" s="57">
        <f>Elevdata!X8</f>
        <v>0</v>
      </c>
      <c r="T17" s="57">
        <f>Elevdata!Y8</f>
        <v>0</v>
      </c>
      <c r="U17" s="57">
        <f>Elevdata!Z8</f>
        <v>0</v>
      </c>
      <c r="V17" s="57">
        <f>Elevdata!AA8</f>
        <v>0</v>
      </c>
      <c r="W17" s="57">
        <f>Elevdata!AB8</f>
        <v>0</v>
      </c>
      <c r="X17" s="57">
        <f>Elevdata!AC8</f>
        <v>0</v>
      </c>
      <c r="Y17" s="57">
        <f>Elevdata!AD8</f>
        <v>0</v>
      </c>
      <c r="Z17" s="57">
        <f>Elevdata!AE8</f>
        <v>0</v>
      </c>
      <c r="AA17" s="57">
        <f>Elevdata!AF8</f>
        <v>0</v>
      </c>
      <c r="AB17" s="57">
        <f>Elevdata!AG8</f>
        <v>0</v>
      </c>
      <c r="AC17" s="57">
        <f>Elevdata!AH8</f>
        <v>0</v>
      </c>
      <c r="AD17" s="57">
        <f>Elevdata!AI8</f>
        <v>0</v>
      </c>
      <c r="AE17" s="57">
        <f>Elevdata!AJ8</f>
        <v>0</v>
      </c>
      <c r="AF17" s="57">
        <f>Elevdata!AK8</f>
        <v>0</v>
      </c>
      <c r="AG17" s="57">
        <f>Elevdata!AL8</f>
        <v>0</v>
      </c>
      <c r="AH17" s="57">
        <f>Elevdata!AM8</f>
        <v>0</v>
      </c>
      <c r="AI17" s="57">
        <f>Elevdata!AN8</f>
        <v>0</v>
      </c>
      <c r="AJ17" s="57">
        <f>Elevdata!AO8</f>
        <v>0</v>
      </c>
      <c r="AK17" s="57">
        <f>Elevdata!AP8</f>
        <v>0</v>
      </c>
      <c r="AL17" s="57">
        <f>Elevdata!AQ8</f>
        <v>0</v>
      </c>
      <c r="AM17" s="57">
        <f>Elevdata!AR8</f>
        <v>0</v>
      </c>
      <c r="AN17" s="57">
        <f>Elevdata!AS8</f>
        <v>0</v>
      </c>
      <c r="AO17" s="57">
        <f>Elevdata!AT8</f>
        <v>0</v>
      </c>
      <c r="AP17" s="57">
        <f>Elevdata!AU8</f>
        <v>0</v>
      </c>
      <c r="AQ17" s="57">
        <f>Elevdata!AV8</f>
        <v>0</v>
      </c>
      <c r="AR17" s="57">
        <f>Elevdata!AW8</f>
        <v>0</v>
      </c>
      <c r="AS17" s="57">
        <f>Elevdata!AX8</f>
        <v>0</v>
      </c>
      <c r="AT17" s="57">
        <f>Elevdata!AY8</f>
        <v>0</v>
      </c>
      <c r="AU17" s="57">
        <f>Elevdata!AZ8</f>
        <v>0</v>
      </c>
      <c r="AV17" s="57">
        <f>Elevdata!BA8</f>
        <v>0</v>
      </c>
      <c r="AW17" s="57">
        <f>Elevdata!BB8</f>
        <v>0</v>
      </c>
      <c r="AX17" s="57">
        <f>Elevdata!BC8</f>
        <v>0</v>
      </c>
      <c r="AY17" s="57">
        <f>Elevdata!BD8</f>
        <v>0</v>
      </c>
      <c r="AZ17" s="57">
        <f>Elevdata!BE8</f>
        <v>0</v>
      </c>
      <c r="BA17" s="57">
        <f>Elevdata!BF8</f>
        <v>0</v>
      </c>
      <c r="BB17" s="4">
        <f t="shared" si="18"/>
        <v>0</v>
      </c>
      <c r="BC17" s="12">
        <f t="shared" si="19"/>
        <v>0</v>
      </c>
      <c r="BD17" s="6">
        <f t="shared" si="20"/>
        <v>0</v>
      </c>
      <c r="BE17" s="6">
        <f t="shared" si="12"/>
        <v>0</v>
      </c>
      <c r="BF17" s="6">
        <f t="shared" si="13"/>
        <v>0</v>
      </c>
      <c r="BG17" s="6">
        <f t="shared" si="14"/>
        <v>0</v>
      </c>
      <c r="BH17" s="6">
        <f t="shared" si="15"/>
        <v>0</v>
      </c>
      <c r="BI17" s="6" t="str">
        <f t="shared" si="21"/>
        <v>F</v>
      </c>
      <c r="BJ17" s="3"/>
      <c r="BK17" s="3">
        <f t="shared" si="22"/>
        <v>0</v>
      </c>
      <c r="BL17" s="3">
        <f t="shared" si="22"/>
        <v>0</v>
      </c>
      <c r="BM17" s="3">
        <f t="shared" si="22"/>
        <v>0</v>
      </c>
      <c r="BN17" s="3">
        <f t="shared" si="22"/>
        <v>0</v>
      </c>
      <c r="BO17" s="3">
        <f t="shared" si="22"/>
        <v>0</v>
      </c>
      <c r="BP17" s="3">
        <f t="shared" si="22"/>
        <v>0</v>
      </c>
      <c r="BR17" s="77">
        <f t="shared" si="17"/>
        <v>0</v>
      </c>
      <c r="BS17" s="10">
        <f>SUM('Ke1 Elevdata'!B17:BA17)</f>
        <v>0</v>
      </c>
      <c r="BT17" s="10">
        <f>SUMIF('Ke1 Elevdata'!$B$9:$BA$9,BT$10,'Ke1 Elevdata'!$B17:$BA17)</f>
        <v>0</v>
      </c>
      <c r="BU17" s="10">
        <f>SUMIF('Ke1 Elevdata'!$B$9:$BA$9,BU$10,'Ke1 Elevdata'!$B17:$BA17)</f>
        <v>0</v>
      </c>
      <c r="BV17" s="10">
        <f>SUMIF('Ke1 Elevdata'!$B$9:$BA$9,BV$10,'Ke1 Elevdata'!$B17:$BA17)</f>
        <v>0</v>
      </c>
      <c r="BW17" s="10">
        <f>SUMIF('Ke1 Elevdata'!$B$9:$BA$9,BW$10,'Ke1 Elevdata'!$B17:$BA17)</f>
        <v>0</v>
      </c>
      <c r="BX17" s="10">
        <f>SUMIF('Ke1 Elevdata'!$B$9:$BA$9,BX$10,'Ke1 Elevdata'!$B17:$BA17)</f>
        <v>0</v>
      </c>
      <c r="BY17" s="10">
        <f>SUMIF('Ke1 Elevdata'!$B$9:$BA$9,BY$10,'Ke1 Elevdata'!$B17:$BA17)</f>
        <v>0</v>
      </c>
      <c r="BZ17" s="10">
        <f>SUMIF('Ke1 Elevdata'!$B$9:$BA$9,BZ$10,'Ke1 Elevdata'!$B17:$BA17)</f>
        <v>0</v>
      </c>
      <c r="CA17" s="10">
        <f>SUMIF('Ke1 Elevdata'!$B$9:$BA$9,CA$10,'Ke1 Elevdata'!$B17:$BA17)</f>
        <v>0</v>
      </c>
      <c r="CB17" s="10">
        <f>SUMIF('Ke1 Elevdata'!$B$9:$BA$9,CB$10,'Ke1 Elevdata'!$B17:$BA17)</f>
        <v>0</v>
      </c>
      <c r="CC17" s="10">
        <f>SUMIF('Ke1 Elevdata'!$B$9:$BA$9,CC$10,'Ke1 Elevdata'!$B17:$BA17)</f>
        <v>0</v>
      </c>
      <c r="CD17" s="10">
        <f>SUMIF('Ke1 Elevdata'!$B$9:$BA$9,CD$10,'Ke1 Elevdata'!$B17:$BA17)</f>
        <v>0</v>
      </c>
      <c r="CE17" s="10">
        <f>SUMIF('Ke1 Elevdata'!$B$9:$BA$9,CE$10,'Ke1 Elevdata'!$B17:$BA17)</f>
        <v>0</v>
      </c>
      <c r="CF17" s="10">
        <f>SUMIF('Ke1 Elevdata'!$B$9:$BA$9,CF$10,'Ke1 Elevdata'!$B17:$BA17)</f>
        <v>0</v>
      </c>
      <c r="CG17" s="10">
        <f>SUMIF('Ke1 Elevdata'!$B$9:$BA$9,CG$10,'Ke1 Elevdata'!$B17:$BA17)</f>
        <v>0</v>
      </c>
      <c r="CH17" s="10">
        <f>SUMIF('Ke1 Elevdata'!$B$9:$BA$9,CH$10,'Ke1 Elevdata'!$B17:$BA17)</f>
        <v>0</v>
      </c>
      <c r="CP17">
        <f>SUMIFS('Ke1 Elevdata'!$B17:$BA17,'Ke1 Elevdata'!$B$4:$BA$4,CP$11,'Ke1 Elevdata'!$B$11:$BA$11,CP$12)</f>
        <v>0</v>
      </c>
      <c r="CQ17">
        <f>SUMIFS('Ke1 Elevdata'!$B17:$BA17,'Ke1 Elevdata'!$B$4:$BA$4,CQ$11,'Ke1 Elevdata'!$B$11:$BA$11,CQ$12)</f>
        <v>0</v>
      </c>
      <c r="CR17">
        <f>SUMIFS('Ke1 Elevdata'!$B17:$BA17,'Ke1 Elevdata'!$B$4:$BA$4,CR$11,'Ke1 Elevdata'!$B$11:$BA$11,CR$12)</f>
        <v>0</v>
      </c>
      <c r="CS17">
        <f>SUMIFS('Ke1 Elevdata'!$B17:$BA17,'Ke1 Elevdata'!$B$4:$BA$4,CS$11,'Ke1 Elevdata'!$B$11:$BA$11,CS$12)</f>
        <v>0</v>
      </c>
      <c r="CT17">
        <f>SUMIFS('Ke1 Elevdata'!$B17:$BA17,'Ke1 Elevdata'!$B$4:$BA$4,CT$11,'Ke1 Elevdata'!$B$11:$BA$11,CT$12)</f>
        <v>0</v>
      </c>
      <c r="CU17">
        <f>SUMIFS('Ke1 Elevdata'!$B17:$BA17,'Ke1 Elevdata'!$B$4:$BA$4,CU$11,'Ke1 Elevdata'!$B$11:$BA$11,CU$12)</f>
        <v>0</v>
      </c>
      <c r="CV17">
        <f>SUMIFS('Ke1 Elevdata'!$B17:$BA17,'Ke1 Elevdata'!$B$4:$BA$4,CV$11,'Ke1 Elevdata'!$B$11:$BA$11,CV$12)</f>
        <v>0</v>
      </c>
      <c r="CW17">
        <f>SUMIFS('Ke1 Elevdata'!$B17:$BA17,'Ke1 Elevdata'!$B$4:$BA$4,CW$11,'Ke1 Elevdata'!$B$11:$BA$11,CW$12)</f>
        <v>0</v>
      </c>
      <c r="CX17">
        <f>SUMIFS('Ke1 Elevdata'!$B17:$BA17,'Ke1 Elevdata'!$B$4:$BA$4,CX$11,'Ke1 Elevdata'!$B$11:$BA$11,CX$12)</f>
        <v>0</v>
      </c>
      <c r="CY17">
        <f>SUMIFS('Ke1 Elevdata'!$B17:$BA17,'Ke1 Elevdata'!$B$4:$BA$4,CY$11,'Ke1 Elevdata'!$B$11:$BA$11,CY$12)</f>
        <v>0</v>
      </c>
      <c r="CZ17">
        <f>SUMIFS('Ke1 Elevdata'!$B17:$BA17,'Ke1 Elevdata'!$B$4:$BA$4,CZ$11,'Ke1 Elevdata'!$B$11:$BA$11,CZ$12)</f>
        <v>0</v>
      </c>
      <c r="DA17">
        <f>SUMIFS('Ke1 Elevdata'!$B17:$BA17,'Ke1 Elevdata'!$B$4:$BA$4,DA$11,'Ke1 Elevdata'!$B$11:$BA$11,DA$12)</f>
        <v>0</v>
      </c>
      <c r="DB17">
        <f>SUMIFS('Ke1 Elevdata'!$B17:$BA17,'Ke1 Elevdata'!$B$4:$BA$4,DB$11,'Ke1 Elevdata'!$B$11:$BA$11,DB$12)</f>
        <v>0</v>
      </c>
      <c r="DC17">
        <f>SUMIFS('Ke1 Elevdata'!$B17:$BA17,'Ke1 Elevdata'!$B$4:$BA$4,DC$11,'Ke1 Elevdata'!$B$11:$BA$11,DC$12)</f>
        <v>0</v>
      </c>
      <c r="DD17">
        <f>SUMIFS('Ke1 Elevdata'!$B17:$BA17,'Ke1 Elevdata'!$B$4:$BA$4,DD$11,'Ke1 Elevdata'!$B$11:$BA$11,DD$12)</f>
        <v>0</v>
      </c>
    </row>
    <row r="18" spans="1:108" x14ac:dyDescent="0.25">
      <c r="A18" s="57">
        <f>Elevdata!B9</f>
        <v>0</v>
      </c>
      <c r="B18" s="57">
        <f>Elevdata!G9</f>
        <v>0</v>
      </c>
      <c r="C18" s="57">
        <f>Elevdata!H9</f>
        <v>0</v>
      </c>
      <c r="D18" s="57">
        <f>Elevdata!I9</f>
        <v>0</v>
      </c>
      <c r="E18" s="57">
        <f>Elevdata!J9</f>
        <v>0</v>
      </c>
      <c r="F18" s="57">
        <f>Elevdata!K9</f>
        <v>0</v>
      </c>
      <c r="G18" s="57">
        <f>Elevdata!L9</f>
        <v>0</v>
      </c>
      <c r="H18" s="57">
        <f>Elevdata!M9</f>
        <v>0</v>
      </c>
      <c r="I18" s="57">
        <f>Elevdata!N9</f>
        <v>0</v>
      </c>
      <c r="J18" s="57">
        <f>Elevdata!O9</f>
        <v>0</v>
      </c>
      <c r="K18" s="57">
        <f>Elevdata!P9</f>
        <v>0</v>
      </c>
      <c r="L18" s="57">
        <f>Elevdata!Q9</f>
        <v>0</v>
      </c>
      <c r="M18" s="57">
        <f>Elevdata!R9</f>
        <v>0</v>
      </c>
      <c r="N18" s="57">
        <f>Elevdata!S9</f>
        <v>0</v>
      </c>
      <c r="O18" s="57">
        <f>Elevdata!T9</f>
        <v>0</v>
      </c>
      <c r="P18" s="57">
        <f>Elevdata!U9</f>
        <v>0</v>
      </c>
      <c r="Q18" s="57">
        <f>Elevdata!V9</f>
        <v>0</v>
      </c>
      <c r="R18" s="57">
        <f>Elevdata!W9</f>
        <v>0</v>
      </c>
      <c r="S18" s="57">
        <f>Elevdata!X9</f>
        <v>0</v>
      </c>
      <c r="T18" s="57">
        <f>Elevdata!Y9</f>
        <v>0</v>
      </c>
      <c r="U18" s="57">
        <f>Elevdata!Z9</f>
        <v>0</v>
      </c>
      <c r="V18" s="57">
        <f>Elevdata!AA9</f>
        <v>0</v>
      </c>
      <c r="W18" s="57">
        <f>Elevdata!AB9</f>
        <v>0</v>
      </c>
      <c r="X18" s="57">
        <f>Elevdata!AC9</f>
        <v>0</v>
      </c>
      <c r="Y18" s="57">
        <f>Elevdata!AD9</f>
        <v>0</v>
      </c>
      <c r="Z18" s="57">
        <f>Elevdata!AE9</f>
        <v>0</v>
      </c>
      <c r="AA18" s="57">
        <f>Elevdata!AF9</f>
        <v>0</v>
      </c>
      <c r="AB18" s="57">
        <f>Elevdata!AG9</f>
        <v>0</v>
      </c>
      <c r="AC18" s="57">
        <f>Elevdata!AH9</f>
        <v>0</v>
      </c>
      <c r="AD18" s="57">
        <f>Elevdata!AI9</f>
        <v>0</v>
      </c>
      <c r="AE18" s="57">
        <f>Elevdata!AJ9</f>
        <v>0</v>
      </c>
      <c r="AF18" s="57">
        <f>Elevdata!AK9</f>
        <v>0</v>
      </c>
      <c r="AG18" s="57">
        <f>Elevdata!AL9</f>
        <v>0</v>
      </c>
      <c r="AH18" s="57">
        <f>Elevdata!AM9</f>
        <v>0</v>
      </c>
      <c r="AI18" s="57">
        <f>Elevdata!AN9</f>
        <v>0</v>
      </c>
      <c r="AJ18" s="57">
        <f>Elevdata!AO9</f>
        <v>0</v>
      </c>
      <c r="AK18" s="57">
        <f>Elevdata!AP9</f>
        <v>0</v>
      </c>
      <c r="AL18" s="57">
        <f>Elevdata!AQ9</f>
        <v>0</v>
      </c>
      <c r="AM18" s="57">
        <f>Elevdata!AR9</f>
        <v>0</v>
      </c>
      <c r="AN18" s="57">
        <f>Elevdata!AS9</f>
        <v>0</v>
      </c>
      <c r="AO18" s="57">
        <f>Elevdata!AT9</f>
        <v>0</v>
      </c>
      <c r="AP18" s="57">
        <f>Elevdata!AU9</f>
        <v>0</v>
      </c>
      <c r="AQ18" s="57">
        <f>Elevdata!AV9</f>
        <v>0</v>
      </c>
      <c r="AR18" s="57">
        <f>Elevdata!AW9</f>
        <v>0</v>
      </c>
      <c r="AS18" s="57">
        <f>Elevdata!AX9</f>
        <v>0</v>
      </c>
      <c r="AT18" s="57">
        <f>Elevdata!AY9</f>
        <v>0</v>
      </c>
      <c r="AU18" s="57">
        <f>Elevdata!AZ9</f>
        <v>0</v>
      </c>
      <c r="AV18" s="57">
        <f>Elevdata!BA9</f>
        <v>0</v>
      </c>
      <c r="AW18" s="57">
        <f>Elevdata!BB9</f>
        <v>0</v>
      </c>
      <c r="AX18" s="57">
        <f>Elevdata!BC9</f>
        <v>0</v>
      </c>
      <c r="AY18" s="57">
        <f>Elevdata!BD9</f>
        <v>0</v>
      </c>
      <c r="AZ18" s="57">
        <f>Elevdata!BE9</f>
        <v>0</v>
      </c>
      <c r="BA18" s="57">
        <f>Elevdata!BF9</f>
        <v>0</v>
      </c>
      <c r="BB18" s="4">
        <f t="shared" si="18"/>
        <v>0</v>
      </c>
      <c r="BC18" s="12">
        <f t="shared" si="19"/>
        <v>0</v>
      </c>
      <c r="BD18" s="6">
        <f t="shared" si="20"/>
        <v>0</v>
      </c>
      <c r="BE18" s="6">
        <f t="shared" si="12"/>
        <v>0</v>
      </c>
      <c r="BF18" s="6">
        <f t="shared" si="13"/>
        <v>0</v>
      </c>
      <c r="BG18" s="6">
        <f t="shared" si="14"/>
        <v>0</v>
      </c>
      <c r="BH18" s="6">
        <f t="shared" si="15"/>
        <v>0</v>
      </c>
      <c r="BI18" s="6" t="str">
        <f t="shared" si="21"/>
        <v>F</v>
      </c>
      <c r="BJ18" s="3"/>
      <c r="BK18" s="3">
        <f t="shared" si="22"/>
        <v>0</v>
      </c>
      <c r="BL18" s="3">
        <f t="shared" si="22"/>
        <v>0</v>
      </c>
      <c r="BM18" s="3">
        <f t="shared" si="22"/>
        <v>0</v>
      </c>
      <c r="BN18" s="3">
        <f t="shared" si="22"/>
        <v>0</v>
      </c>
      <c r="BO18" s="3">
        <f t="shared" si="22"/>
        <v>0</v>
      </c>
      <c r="BP18" s="3">
        <f t="shared" si="22"/>
        <v>0</v>
      </c>
      <c r="BR18" s="77">
        <f t="shared" si="17"/>
        <v>0</v>
      </c>
      <c r="BS18" s="10">
        <f>SUM('Ke1 Elevdata'!B18:BA18)</f>
        <v>0</v>
      </c>
      <c r="BT18" s="10">
        <f>SUMIF('Ke1 Elevdata'!$B$9:$BA$9,BT$10,'Ke1 Elevdata'!$B18:$BA18)</f>
        <v>0</v>
      </c>
      <c r="BU18" s="10">
        <f>SUMIF('Ke1 Elevdata'!$B$9:$BA$9,BU$10,'Ke1 Elevdata'!$B18:$BA18)</f>
        <v>0</v>
      </c>
      <c r="BV18" s="10">
        <f>SUMIF('Ke1 Elevdata'!$B$9:$BA$9,BV$10,'Ke1 Elevdata'!$B18:$BA18)</f>
        <v>0</v>
      </c>
      <c r="BW18" s="10">
        <f>SUMIF('Ke1 Elevdata'!$B$9:$BA$9,BW$10,'Ke1 Elevdata'!$B18:$BA18)</f>
        <v>0</v>
      </c>
      <c r="BX18" s="10">
        <f>SUMIF('Ke1 Elevdata'!$B$9:$BA$9,BX$10,'Ke1 Elevdata'!$B18:$BA18)</f>
        <v>0</v>
      </c>
      <c r="BY18" s="10">
        <f>SUMIF('Ke1 Elevdata'!$B$9:$BA$9,BY$10,'Ke1 Elevdata'!$B18:$BA18)</f>
        <v>0</v>
      </c>
      <c r="BZ18" s="10">
        <f>SUMIF('Ke1 Elevdata'!$B$9:$BA$9,BZ$10,'Ke1 Elevdata'!$B18:$BA18)</f>
        <v>0</v>
      </c>
      <c r="CA18" s="10">
        <f>SUMIF('Ke1 Elevdata'!$B$9:$BA$9,CA$10,'Ke1 Elevdata'!$B18:$BA18)</f>
        <v>0</v>
      </c>
      <c r="CB18" s="10">
        <f>SUMIF('Ke1 Elevdata'!$B$9:$BA$9,CB$10,'Ke1 Elevdata'!$B18:$BA18)</f>
        <v>0</v>
      </c>
      <c r="CC18" s="10">
        <f>SUMIF('Ke1 Elevdata'!$B$9:$BA$9,CC$10,'Ke1 Elevdata'!$B18:$BA18)</f>
        <v>0</v>
      </c>
      <c r="CD18" s="10">
        <f>SUMIF('Ke1 Elevdata'!$B$9:$BA$9,CD$10,'Ke1 Elevdata'!$B18:$BA18)</f>
        <v>0</v>
      </c>
      <c r="CE18" s="10">
        <f>SUMIF('Ke1 Elevdata'!$B$9:$BA$9,CE$10,'Ke1 Elevdata'!$B18:$BA18)</f>
        <v>0</v>
      </c>
      <c r="CF18" s="10">
        <f>SUMIF('Ke1 Elevdata'!$B$9:$BA$9,CF$10,'Ke1 Elevdata'!$B18:$BA18)</f>
        <v>0</v>
      </c>
      <c r="CG18" s="10">
        <f>SUMIF('Ke1 Elevdata'!$B$9:$BA$9,CG$10,'Ke1 Elevdata'!$B18:$BA18)</f>
        <v>0</v>
      </c>
      <c r="CH18" s="10">
        <f>SUMIF('Ke1 Elevdata'!$B$9:$BA$9,CH$10,'Ke1 Elevdata'!$B18:$BA18)</f>
        <v>0</v>
      </c>
      <c r="CP18">
        <f>SUMIFS('Ke1 Elevdata'!$B18:$BA18,'Ke1 Elevdata'!$B$4:$BA$4,CP$11,'Ke1 Elevdata'!$B$11:$BA$11,CP$12)</f>
        <v>0</v>
      </c>
      <c r="CQ18">
        <f>SUMIFS('Ke1 Elevdata'!$B18:$BA18,'Ke1 Elevdata'!$B$4:$BA$4,CQ$11,'Ke1 Elevdata'!$B$11:$BA$11,CQ$12)</f>
        <v>0</v>
      </c>
      <c r="CR18">
        <f>SUMIFS('Ke1 Elevdata'!$B18:$BA18,'Ke1 Elevdata'!$B$4:$BA$4,CR$11,'Ke1 Elevdata'!$B$11:$BA$11,CR$12)</f>
        <v>0</v>
      </c>
      <c r="CS18">
        <f>SUMIFS('Ke1 Elevdata'!$B18:$BA18,'Ke1 Elevdata'!$B$4:$BA$4,CS$11,'Ke1 Elevdata'!$B$11:$BA$11,CS$12)</f>
        <v>0</v>
      </c>
      <c r="CT18">
        <f>SUMIFS('Ke1 Elevdata'!$B18:$BA18,'Ke1 Elevdata'!$B$4:$BA$4,CT$11,'Ke1 Elevdata'!$B$11:$BA$11,CT$12)</f>
        <v>0</v>
      </c>
      <c r="CU18">
        <f>SUMIFS('Ke1 Elevdata'!$B18:$BA18,'Ke1 Elevdata'!$B$4:$BA$4,CU$11,'Ke1 Elevdata'!$B$11:$BA$11,CU$12)</f>
        <v>0</v>
      </c>
      <c r="CV18">
        <f>SUMIFS('Ke1 Elevdata'!$B18:$BA18,'Ke1 Elevdata'!$B$4:$BA$4,CV$11,'Ke1 Elevdata'!$B$11:$BA$11,CV$12)</f>
        <v>0</v>
      </c>
      <c r="CW18">
        <f>SUMIFS('Ke1 Elevdata'!$B18:$BA18,'Ke1 Elevdata'!$B$4:$BA$4,CW$11,'Ke1 Elevdata'!$B$11:$BA$11,CW$12)</f>
        <v>0</v>
      </c>
      <c r="CX18">
        <f>SUMIFS('Ke1 Elevdata'!$B18:$BA18,'Ke1 Elevdata'!$B$4:$BA$4,CX$11,'Ke1 Elevdata'!$B$11:$BA$11,CX$12)</f>
        <v>0</v>
      </c>
      <c r="CY18">
        <f>SUMIFS('Ke1 Elevdata'!$B18:$BA18,'Ke1 Elevdata'!$B$4:$BA$4,CY$11,'Ke1 Elevdata'!$B$11:$BA$11,CY$12)</f>
        <v>0</v>
      </c>
      <c r="CZ18">
        <f>SUMIFS('Ke1 Elevdata'!$B18:$BA18,'Ke1 Elevdata'!$B$4:$BA$4,CZ$11,'Ke1 Elevdata'!$B$11:$BA$11,CZ$12)</f>
        <v>0</v>
      </c>
      <c r="DA18">
        <f>SUMIFS('Ke1 Elevdata'!$B18:$BA18,'Ke1 Elevdata'!$B$4:$BA$4,DA$11,'Ke1 Elevdata'!$B$11:$BA$11,DA$12)</f>
        <v>0</v>
      </c>
      <c r="DB18">
        <f>SUMIFS('Ke1 Elevdata'!$B18:$BA18,'Ke1 Elevdata'!$B$4:$BA$4,DB$11,'Ke1 Elevdata'!$B$11:$BA$11,DB$12)</f>
        <v>0</v>
      </c>
      <c r="DC18">
        <f>SUMIFS('Ke1 Elevdata'!$B18:$BA18,'Ke1 Elevdata'!$B$4:$BA$4,DC$11,'Ke1 Elevdata'!$B$11:$BA$11,DC$12)</f>
        <v>0</v>
      </c>
      <c r="DD18">
        <f>SUMIFS('Ke1 Elevdata'!$B18:$BA18,'Ke1 Elevdata'!$B$4:$BA$4,DD$11,'Ke1 Elevdata'!$B$11:$BA$11,DD$12)</f>
        <v>0</v>
      </c>
    </row>
    <row r="19" spans="1:108" x14ac:dyDescent="0.25">
      <c r="A19" s="57">
        <f>Elevdata!B10</f>
        <v>0</v>
      </c>
      <c r="B19" s="57">
        <f>Elevdata!G10</f>
        <v>0</v>
      </c>
      <c r="C19" s="57">
        <f>Elevdata!H10</f>
        <v>0</v>
      </c>
      <c r="D19" s="57">
        <f>Elevdata!I10</f>
        <v>0</v>
      </c>
      <c r="E19" s="57">
        <f>Elevdata!J10</f>
        <v>0</v>
      </c>
      <c r="F19" s="57">
        <f>Elevdata!K10</f>
        <v>0</v>
      </c>
      <c r="G19" s="57">
        <f>Elevdata!L10</f>
        <v>0</v>
      </c>
      <c r="H19" s="57">
        <f>Elevdata!M10</f>
        <v>0</v>
      </c>
      <c r="I19" s="57">
        <f>Elevdata!N10</f>
        <v>0</v>
      </c>
      <c r="J19" s="57">
        <f>Elevdata!O10</f>
        <v>0</v>
      </c>
      <c r="K19" s="57">
        <f>Elevdata!P10</f>
        <v>0</v>
      </c>
      <c r="L19" s="57">
        <f>Elevdata!Q10</f>
        <v>0</v>
      </c>
      <c r="M19" s="57">
        <f>Elevdata!R10</f>
        <v>0</v>
      </c>
      <c r="N19" s="57">
        <f>Elevdata!S10</f>
        <v>0</v>
      </c>
      <c r="O19" s="57">
        <f>Elevdata!T10</f>
        <v>0</v>
      </c>
      <c r="P19" s="57">
        <f>Elevdata!U10</f>
        <v>0</v>
      </c>
      <c r="Q19" s="57">
        <f>Elevdata!V10</f>
        <v>0</v>
      </c>
      <c r="R19" s="57">
        <f>Elevdata!W10</f>
        <v>0</v>
      </c>
      <c r="S19" s="57">
        <f>Elevdata!X10</f>
        <v>0</v>
      </c>
      <c r="T19" s="57">
        <f>Elevdata!Y10</f>
        <v>0</v>
      </c>
      <c r="U19" s="57">
        <f>Elevdata!Z10</f>
        <v>0</v>
      </c>
      <c r="V19" s="57">
        <f>Elevdata!AA10</f>
        <v>0</v>
      </c>
      <c r="W19" s="57">
        <f>Elevdata!AB10</f>
        <v>0</v>
      </c>
      <c r="X19" s="57">
        <f>Elevdata!AC10</f>
        <v>0</v>
      </c>
      <c r="Y19" s="57">
        <f>Elevdata!AD10</f>
        <v>0</v>
      </c>
      <c r="Z19" s="57">
        <f>Elevdata!AE10</f>
        <v>0</v>
      </c>
      <c r="AA19" s="57">
        <f>Elevdata!AF10</f>
        <v>0</v>
      </c>
      <c r="AB19" s="57">
        <f>Elevdata!AG10</f>
        <v>0</v>
      </c>
      <c r="AC19" s="57">
        <f>Elevdata!AH10</f>
        <v>0</v>
      </c>
      <c r="AD19" s="57">
        <f>Elevdata!AI10</f>
        <v>0</v>
      </c>
      <c r="AE19" s="57">
        <f>Elevdata!AJ10</f>
        <v>0</v>
      </c>
      <c r="AF19" s="57">
        <f>Elevdata!AK10</f>
        <v>0</v>
      </c>
      <c r="AG19" s="57">
        <f>Elevdata!AL10</f>
        <v>0</v>
      </c>
      <c r="AH19" s="57">
        <f>Elevdata!AM10</f>
        <v>0</v>
      </c>
      <c r="AI19" s="57">
        <f>Elevdata!AN10</f>
        <v>0</v>
      </c>
      <c r="AJ19" s="57">
        <f>Elevdata!AO10</f>
        <v>0</v>
      </c>
      <c r="AK19" s="57">
        <f>Elevdata!AP10</f>
        <v>0</v>
      </c>
      <c r="AL19" s="57">
        <f>Elevdata!AQ10</f>
        <v>0</v>
      </c>
      <c r="AM19" s="57">
        <f>Elevdata!AR10</f>
        <v>0</v>
      </c>
      <c r="AN19" s="57">
        <f>Elevdata!AS10</f>
        <v>0</v>
      </c>
      <c r="AO19" s="57">
        <f>Elevdata!AT10</f>
        <v>0</v>
      </c>
      <c r="AP19" s="57">
        <f>Elevdata!AU10</f>
        <v>0</v>
      </c>
      <c r="AQ19" s="57">
        <f>Elevdata!AV10</f>
        <v>0</v>
      </c>
      <c r="AR19" s="57">
        <f>Elevdata!AW10</f>
        <v>0</v>
      </c>
      <c r="AS19" s="57">
        <f>Elevdata!AX10</f>
        <v>0</v>
      </c>
      <c r="AT19" s="57">
        <f>Elevdata!AY10</f>
        <v>0</v>
      </c>
      <c r="AU19" s="57">
        <f>Elevdata!AZ10</f>
        <v>0</v>
      </c>
      <c r="AV19" s="57">
        <f>Elevdata!BA10</f>
        <v>0</v>
      </c>
      <c r="AW19" s="57">
        <f>Elevdata!BB10</f>
        <v>0</v>
      </c>
      <c r="AX19" s="57">
        <f>Elevdata!BC10</f>
        <v>0</v>
      </c>
      <c r="AY19" s="57">
        <f>Elevdata!BD10</f>
        <v>0</v>
      </c>
      <c r="AZ19" s="57">
        <f>Elevdata!BE10</f>
        <v>0</v>
      </c>
      <c r="BA19" s="57">
        <f>Elevdata!BF10</f>
        <v>0</v>
      </c>
      <c r="BB19" s="4">
        <f t="shared" si="18"/>
        <v>0</v>
      </c>
      <c r="BC19" s="12">
        <f t="shared" si="19"/>
        <v>0</v>
      </c>
      <c r="BD19" s="6">
        <f t="shared" si="20"/>
        <v>0</v>
      </c>
      <c r="BE19" s="6">
        <f t="shared" si="12"/>
        <v>0</v>
      </c>
      <c r="BF19" s="6">
        <f t="shared" si="13"/>
        <v>0</v>
      </c>
      <c r="BG19" s="6">
        <f t="shared" si="14"/>
        <v>0</v>
      </c>
      <c r="BH19" s="6">
        <f t="shared" si="15"/>
        <v>0</v>
      </c>
      <c r="BI19" s="6" t="str">
        <f t="shared" si="21"/>
        <v>F</v>
      </c>
      <c r="BJ19" s="3"/>
      <c r="BK19" s="3">
        <f t="shared" si="22"/>
        <v>0</v>
      </c>
      <c r="BL19" s="3">
        <f t="shared" si="22"/>
        <v>0</v>
      </c>
      <c r="BM19" s="3">
        <f t="shared" si="22"/>
        <v>0</v>
      </c>
      <c r="BN19" s="3">
        <f t="shared" si="22"/>
        <v>0</v>
      </c>
      <c r="BO19" s="3">
        <f t="shared" si="22"/>
        <v>0</v>
      </c>
      <c r="BP19" s="3">
        <f t="shared" si="22"/>
        <v>0</v>
      </c>
      <c r="BR19" s="77">
        <f t="shared" si="17"/>
        <v>0</v>
      </c>
      <c r="BS19" s="10">
        <f>SUM('Ke1 Elevdata'!B19:BA19)</f>
        <v>0</v>
      </c>
      <c r="BT19" s="10">
        <f>SUMIF('Ke1 Elevdata'!$B$9:$BA$9,BT$10,'Ke1 Elevdata'!$B19:$BA19)</f>
        <v>0</v>
      </c>
      <c r="BU19" s="10">
        <f>SUMIF('Ke1 Elevdata'!$B$9:$BA$9,BU$10,'Ke1 Elevdata'!$B19:$BA19)</f>
        <v>0</v>
      </c>
      <c r="BV19" s="10">
        <f>SUMIF('Ke1 Elevdata'!$B$9:$BA$9,BV$10,'Ke1 Elevdata'!$B19:$BA19)</f>
        <v>0</v>
      </c>
      <c r="BW19" s="10">
        <f>SUMIF('Ke1 Elevdata'!$B$9:$BA$9,BW$10,'Ke1 Elevdata'!$B19:$BA19)</f>
        <v>0</v>
      </c>
      <c r="BX19" s="10">
        <f>SUMIF('Ke1 Elevdata'!$B$9:$BA$9,BX$10,'Ke1 Elevdata'!$B19:$BA19)</f>
        <v>0</v>
      </c>
      <c r="BY19" s="10">
        <f>SUMIF('Ke1 Elevdata'!$B$9:$BA$9,BY$10,'Ke1 Elevdata'!$B19:$BA19)</f>
        <v>0</v>
      </c>
      <c r="BZ19" s="10">
        <f>SUMIF('Ke1 Elevdata'!$B$9:$BA$9,BZ$10,'Ke1 Elevdata'!$B19:$BA19)</f>
        <v>0</v>
      </c>
      <c r="CA19" s="10">
        <f>SUMIF('Ke1 Elevdata'!$B$9:$BA$9,CA$10,'Ke1 Elevdata'!$B19:$BA19)</f>
        <v>0</v>
      </c>
      <c r="CB19" s="10">
        <f>SUMIF('Ke1 Elevdata'!$B$9:$BA$9,CB$10,'Ke1 Elevdata'!$B19:$BA19)</f>
        <v>0</v>
      </c>
      <c r="CC19" s="10">
        <f>SUMIF('Ke1 Elevdata'!$B$9:$BA$9,CC$10,'Ke1 Elevdata'!$B19:$BA19)</f>
        <v>0</v>
      </c>
      <c r="CD19" s="10">
        <f>SUMIF('Ke1 Elevdata'!$B$9:$BA$9,CD$10,'Ke1 Elevdata'!$B19:$BA19)</f>
        <v>0</v>
      </c>
      <c r="CE19" s="10">
        <f>SUMIF('Ke1 Elevdata'!$B$9:$BA$9,CE$10,'Ke1 Elevdata'!$B19:$BA19)</f>
        <v>0</v>
      </c>
      <c r="CF19" s="10">
        <f>SUMIF('Ke1 Elevdata'!$B$9:$BA$9,CF$10,'Ke1 Elevdata'!$B19:$BA19)</f>
        <v>0</v>
      </c>
      <c r="CG19" s="10">
        <f>SUMIF('Ke1 Elevdata'!$B$9:$BA$9,CG$10,'Ke1 Elevdata'!$B19:$BA19)</f>
        <v>0</v>
      </c>
      <c r="CH19" s="10">
        <f>SUMIF('Ke1 Elevdata'!$B$9:$BA$9,CH$10,'Ke1 Elevdata'!$B19:$BA19)</f>
        <v>0</v>
      </c>
      <c r="CP19">
        <f>SUMIFS('Ke1 Elevdata'!$B19:$BA19,'Ke1 Elevdata'!$B$4:$BA$4,CP$11,'Ke1 Elevdata'!$B$11:$BA$11,CP$12)</f>
        <v>0</v>
      </c>
      <c r="CQ19">
        <f>SUMIFS('Ke1 Elevdata'!$B19:$BA19,'Ke1 Elevdata'!$B$4:$BA$4,CQ$11,'Ke1 Elevdata'!$B$11:$BA$11,CQ$12)</f>
        <v>0</v>
      </c>
      <c r="CR19">
        <f>SUMIFS('Ke1 Elevdata'!$B19:$BA19,'Ke1 Elevdata'!$B$4:$BA$4,CR$11,'Ke1 Elevdata'!$B$11:$BA$11,CR$12)</f>
        <v>0</v>
      </c>
      <c r="CS19">
        <f>SUMIFS('Ke1 Elevdata'!$B19:$BA19,'Ke1 Elevdata'!$B$4:$BA$4,CS$11,'Ke1 Elevdata'!$B$11:$BA$11,CS$12)</f>
        <v>0</v>
      </c>
      <c r="CT19">
        <f>SUMIFS('Ke1 Elevdata'!$B19:$BA19,'Ke1 Elevdata'!$B$4:$BA$4,CT$11,'Ke1 Elevdata'!$B$11:$BA$11,CT$12)</f>
        <v>0</v>
      </c>
      <c r="CU19">
        <f>SUMIFS('Ke1 Elevdata'!$B19:$BA19,'Ke1 Elevdata'!$B$4:$BA$4,CU$11,'Ke1 Elevdata'!$B$11:$BA$11,CU$12)</f>
        <v>0</v>
      </c>
      <c r="CV19">
        <f>SUMIFS('Ke1 Elevdata'!$B19:$BA19,'Ke1 Elevdata'!$B$4:$BA$4,CV$11,'Ke1 Elevdata'!$B$11:$BA$11,CV$12)</f>
        <v>0</v>
      </c>
      <c r="CW19">
        <f>SUMIFS('Ke1 Elevdata'!$B19:$BA19,'Ke1 Elevdata'!$B$4:$BA$4,CW$11,'Ke1 Elevdata'!$B$11:$BA$11,CW$12)</f>
        <v>0</v>
      </c>
      <c r="CX19">
        <f>SUMIFS('Ke1 Elevdata'!$B19:$BA19,'Ke1 Elevdata'!$B$4:$BA$4,CX$11,'Ke1 Elevdata'!$B$11:$BA$11,CX$12)</f>
        <v>0</v>
      </c>
      <c r="CY19">
        <f>SUMIFS('Ke1 Elevdata'!$B19:$BA19,'Ke1 Elevdata'!$B$4:$BA$4,CY$11,'Ke1 Elevdata'!$B$11:$BA$11,CY$12)</f>
        <v>0</v>
      </c>
      <c r="CZ19">
        <f>SUMIFS('Ke1 Elevdata'!$B19:$BA19,'Ke1 Elevdata'!$B$4:$BA$4,CZ$11,'Ke1 Elevdata'!$B$11:$BA$11,CZ$12)</f>
        <v>0</v>
      </c>
      <c r="DA19">
        <f>SUMIFS('Ke1 Elevdata'!$B19:$BA19,'Ke1 Elevdata'!$B$4:$BA$4,DA$11,'Ke1 Elevdata'!$B$11:$BA$11,DA$12)</f>
        <v>0</v>
      </c>
      <c r="DB19">
        <f>SUMIFS('Ke1 Elevdata'!$B19:$BA19,'Ke1 Elevdata'!$B$4:$BA$4,DB$11,'Ke1 Elevdata'!$B$11:$BA$11,DB$12)</f>
        <v>0</v>
      </c>
      <c r="DC19">
        <f>SUMIFS('Ke1 Elevdata'!$B19:$BA19,'Ke1 Elevdata'!$B$4:$BA$4,DC$11,'Ke1 Elevdata'!$B$11:$BA$11,DC$12)</f>
        <v>0</v>
      </c>
      <c r="DD19">
        <f>SUMIFS('Ke1 Elevdata'!$B19:$BA19,'Ke1 Elevdata'!$B$4:$BA$4,DD$11,'Ke1 Elevdata'!$B$11:$BA$11,DD$12)</f>
        <v>0</v>
      </c>
    </row>
    <row r="20" spans="1:108" x14ac:dyDescent="0.25">
      <c r="A20" s="57">
        <f>Elevdata!B11</f>
        <v>0</v>
      </c>
      <c r="B20" s="57">
        <f>Elevdata!G11</f>
        <v>0</v>
      </c>
      <c r="C20" s="57">
        <f>Elevdata!H11</f>
        <v>0</v>
      </c>
      <c r="D20" s="57">
        <f>Elevdata!I11</f>
        <v>0</v>
      </c>
      <c r="E20" s="57">
        <f>Elevdata!J11</f>
        <v>0</v>
      </c>
      <c r="F20" s="57">
        <f>Elevdata!K11</f>
        <v>0</v>
      </c>
      <c r="G20" s="57">
        <f>Elevdata!L11</f>
        <v>0</v>
      </c>
      <c r="H20" s="57">
        <f>Elevdata!M11</f>
        <v>0</v>
      </c>
      <c r="I20" s="57">
        <f>Elevdata!N11</f>
        <v>0</v>
      </c>
      <c r="J20" s="57">
        <f>Elevdata!O11</f>
        <v>0</v>
      </c>
      <c r="K20" s="57">
        <f>Elevdata!P11</f>
        <v>0</v>
      </c>
      <c r="L20" s="57">
        <f>Elevdata!Q11</f>
        <v>0</v>
      </c>
      <c r="M20" s="57">
        <f>Elevdata!R11</f>
        <v>0</v>
      </c>
      <c r="N20" s="57">
        <f>Elevdata!S11</f>
        <v>0</v>
      </c>
      <c r="O20" s="57">
        <f>Elevdata!T11</f>
        <v>0</v>
      </c>
      <c r="P20" s="57">
        <f>Elevdata!U11</f>
        <v>0</v>
      </c>
      <c r="Q20" s="57">
        <f>Elevdata!V11</f>
        <v>0</v>
      </c>
      <c r="R20" s="57">
        <f>Elevdata!W11</f>
        <v>0</v>
      </c>
      <c r="S20" s="57">
        <f>Elevdata!X11</f>
        <v>0</v>
      </c>
      <c r="T20" s="57">
        <f>Elevdata!Y11</f>
        <v>0</v>
      </c>
      <c r="U20" s="57">
        <f>Elevdata!Z11</f>
        <v>0</v>
      </c>
      <c r="V20" s="57">
        <f>Elevdata!AA11</f>
        <v>0</v>
      </c>
      <c r="W20" s="57">
        <f>Elevdata!AB11</f>
        <v>0</v>
      </c>
      <c r="X20" s="57">
        <f>Elevdata!AC11</f>
        <v>0</v>
      </c>
      <c r="Y20" s="57">
        <f>Elevdata!AD11</f>
        <v>0</v>
      </c>
      <c r="Z20" s="57">
        <f>Elevdata!AE11</f>
        <v>0</v>
      </c>
      <c r="AA20" s="57">
        <f>Elevdata!AF11</f>
        <v>0</v>
      </c>
      <c r="AB20" s="57">
        <f>Elevdata!AG11</f>
        <v>0</v>
      </c>
      <c r="AC20" s="57">
        <f>Elevdata!AH11</f>
        <v>0</v>
      </c>
      <c r="AD20" s="57">
        <f>Elevdata!AI11</f>
        <v>0</v>
      </c>
      <c r="AE20" s="57">
        <f>Elevdata!AJ11</f>
        <v>0</v>
      </c>
      <c r="AF20" s="57">
        <f>Elevdata!AK11</f>
        <v>0</v>
      </c>
      <c r="AG20" s="57">
        <f>Elevdata!AL11</f>
        <v>0</v>
      </c>
      <c r="AH20" s="57">
        <f>Elevdata!AM11</f>
        <v>0</v>
      </c>
      <c r="AI20" s="57">
        <f>Elevdata!AN11</f>
        <v>0</v>
      </c>
      <c r="AJ20" s="57">
        <f>Elevdata!AO11</f>
        <v>0</v>
      </c>
      <c r="AK20" s="57">
        <f>Elevdata!AP11</f>
        <v>0</v>
      </c>
      <c r="AL20" s="57">
        <f>Elevdata!AQ11</f>
        <v>0</v>
      </c>
      <c r="AM20" s="57">
        <f>Elevdata!AR11</f>
        <v>0</v>
      </c>
      <c r="AN20" s="57">
        <f>Elevdata!AS11</f>
        <v>0</v>
      </c>
      <c r="AO20" s="57">
        <f>Elevdata!AT11</f>
        <v>0</v>
      </c>
      <c r="AP20" s="57">
        <f>Elevdata!AU11</f>
        <v>0</v>
      </c>
      <c r="AQ20" s="57">
        <f>Elevdata!AV11</f>
        <v>0</v>
      </c>
      <c r="AR20" s="57">
        <f>Elevdata!AW11</f>
        <v>0</v>
      </c>
      <c r="AS20" s="57">
        <f>Elevdata!AX11</f>
        <v>0</v>
      </c>
      <c r="AT20" s="57">
        <f>Elevdata!AY11</f>
        <v>0</v>
      </c>
      <c r="AU20" s="57">
        <f>Elevdata!AZ11</f>
        <v>0</v>
      </c>
      <c r="AV20" s="57">
        <f>Elevdata!BA11</f>
        <v>0</v>
      </c>
      <c r="AW20" s="57">
        <f>Elevdata!BB11</f>
        <v>0</v>
      </c>
      <c r="AX20" s="57">
        <f>Elevdata!BC11</f>
        <v>0</v>
      </c>
      <c r="AY20" s="57">
        <f>Elevdata!BD11</f>
        <v>0</v>
      </c>
      <c r="AZ20" s="57">
        <f>Elevdata!BE11</f>
        <v>0</v>
      </c>
      <c r="BA20" s="57">
        <f>Elevdata!BF11</f>
        <v>0</v>
      </c>
      <c r="BB20" s="4">
        <f t="shared" si="18"/>
        <v>0</v>
      </c>
      <c r="BC20" s="12">
        <f t="shared" si="19"/>
        <v>0</v>
      </c>
      <c r="BD20" s="6">
        <f t="shared" si="20"/>
        <v>0</v>
      </c>
      <c r="BE20" s="6">
        <f t="shared" si="12"/>
        <v>0</v>
      </c>
      <c r="BF20" s="6">
        <f t="shared" si="13"/>
        <v>0</v>
      </c>
      <c r="BG20" s="6">
        <f t="shared" si="14"/>
        <v>0</v>
      </c>
      <c r="BH20" s="6">
        <f t="shared" si="15"/>
        <v>0</v>
      </c>
      <c r="BI20" s="6" t="str">
        <f t="shared" si="21"/>
        <v>F</v>
      </c>
      <c r="BJ20" s="3"/>
      <c r="BK20" s="3">
        <f t="shared" si="22"/>
        <v>0</v>
      </c>
      <c r="BL20" s="3">
        <f t="shared" si="22"/>
        <v>0</v>
      </c>
      <c r="BM20" s="3">
        <f t="shared" si="22"/>
        <v>0</v>
      </c>
      <c r="BN20" s="3">
        <f t="shared" si="22"/>
        <v>0</v>
      </c>
      <c r="BO20" s="3">
        <f t="shared" si="22"/>
        <v>0</v>
      </c>
      <c r="BP20" s="3">
        <f t="shared" si="22"/>
        <v>0</v>
      </c>
      <c r="BR20" s="77">
        <f t="shared" si="17"/>
        <v>0</v>
      </c>
      <c r="BS20" s="10">
        <f>SUM('Ke1 Elevdata'!B20:BA20)</f>
        <v>0</v>
      </c>
      <c r="BT20" s="10">
        <f>SUMIF('Ke1 Elevdata'!$B$9:$BA$9,BT$10,'Ke1 Elevdata'!$B20:$BA20)</f>
        <v>0</v>
      </c>
      <c r="BU20" s="10">
        <f>SUMIF('Ke1 Elevdata'!$B$9:$BA$9,BU$10,'Ke1 Elevdata'!$B20:$BA20)</f>
        <v>0</v>
      </c>
      <c r="BV20" s="10">
        <f>SUMIF('Ke1 Elevdata'!$B$9:$BA$9,BV$10,'Ke1 Elevdata'!$B20:$BA20)</f>
        <v>0</v>
      </c>
      <c r="BW20" s="10">
        <f>SUMIF('Ke1 Elevdata'!$B$9:$BA$9,BW$10,'Ke1 Elevdata'!$B20:$BA20)</f>
        <v>0</v>
      </c>
      <c r="BX20" s="10">
        <f>SUMIF('Ke1 Elevdata'!$B$9:$BA$9,BX$10,'Ke1 Elevdata'!$B20:$BA20)</f>
        <v>0</v>
      </c>
      <c r="BY20" s="10">
        <f>SUMIF('Ke1 Elevdata'!$B$9:$BA$9,BY$10,'Ke1 Elevdata'!$B20:$BA20)</f>
        <v>0</v>
      </c>
      <c r="BZ20" s="10">
        <f>SUMIF('Ke1 Elevdata'!$B$9:$BA$9,BZ$10,'Ke1 Elevdata'!$B20:$BA20)</f>
        <v>0</v>
      </c>
      <c r="CA20" s="10">
        <f>SUMIF('Ke1 Elevdata'!$B$9:$BA$9,CA$10,'Ke1 Elevdata'!$B20:$BA20)</f>
        <v>0</v>
      </c>
      <c r="CB20" s="10">
        <f>SUMIF('Ke1 Elevdata'!$B$9:$BA$9,CB$10,'Ke1 Elevdata'!$B20:$BA20)</f>
        <v>0</v>
      </c>
      <c r="CC20" s="10">
        <f>SUMIF('Ke1 Elevdata'!$B$9:$BA$9,CC$10,'Ke1 Elevdata'!$B20:$BA20)</f>
        <v>0</v>
      </c>
      <c r="CD20" s="10">
        <f>SUMIF('Ke1 Elevdata'!$B$9:$BA$9,CD$10,'Ke1 Elevdata'!$B20:$BA20)</f>
        <v>0</v>
      </c>
      <c r="CE20" s="10">
        <f>SUMIF('Ke1 Elevdata'!$B$9:$BA$9,CE$10,'Ke1 Elevdata'!$B20:$BA20)</f>
        <v>0</v>
      </c>
      <c r="CF20" s="10">
        <f>SUMIF('Ke1 Elevdata'!$B$9:$BA$9,CF$10,'Ke1 Elevdata'!$B20:$BA20)</f>
        <v>0</v>
      </c>
      <c r="CG20" s="10">
        <f>SUMIF('Ke1 Elevdata'!$B$9:$BA$9,CG$10,'Ke1 Elevdata'!$B20:$BA20)</f>
        <v>0</v>
      </c>
      <c r="CH20" s="10">
        <f>SUMIF('Ke1 Elevdata'!$B$9:$BA$9,CH$10,'Ke1 Elevdata'!$B20:$BA20)</f>
        <v>0</v>
      </c>
      <c r="CP20">
        <f>SUMIFS('Ke1 Elevdata'!$B20:$BA20,'Ke1 Elevdata'!$B$4:$BA$4,CP$11,'Ke1 Elevdata'!$B$11:$BA$11,CP$12)</f>
        <v>0</v>
      </c>
      <c r="CQ20">
        <f>SUMIFS('Ke1 Elevdata'!$B20:$BA20,'Ke1 Elevdata'!$B$4:$BA$4,CQ$11,'Ke1 Elevdata'!$B$11:$BA$11,CQ$12)</f>
        <v>0</v>
      </c>
      <c r="CR20">
        <f>SUMIFS('Ke1 Elevdata'!$B20:$BA20,'Ke1 Elevdata'!$B$4:$BA$4,CR$11,'Ke1 Elevdata'!$B$11:$BA$11,CR$12)</f>
        <v>0</v>
      </c>
      <c r="CS20">
        <f>SUMIFS('Ke1 Elevdata'!$B20:$BA20,'Ke1 Elevdata'!$B$4:$BA$4,CS$11,'Ke1 Elevdata'!$B$11:$BA$11,CS$12)</f>
        <v>0</v>
      </c>
      <c r="CT20">
        <f>SUMIFS('Ke1 Elevdata'!$B20:$BA20,'Ke1 Elevdata'!$B$4:$BA$4,CT$11,'Ke1 Elevdata'!$B$11:$BA$11,CT$12)</f>
        <v>0</v>
      </c>
      <c r="CU20">
        <f>SUMIFS('Ke1 Elevdata'!$B20:$BA20,'Ke1 Elevdata'!$B$4:$BA$4,CU$11,'Ke1 Elevdata'!$B$11:$BA$11,CU$12)</f>
        <v>0</v>
      </c>
      <c r="CV20">
        <f>SUMIFS('Ke1 Elevdata'!$B20:$BA20,'Ke1 Elevdata'!$B$4:$BA$4,CV$11,'Ke1 Elevdata'!$B$11:$BA$11,CV$12)</f>
        <v>0</v>
      </c>
      <c r="CW20">
        <f>SUMIFS('Ke1 Elevdata'!$B20:$BA20,'Ke1 Elevdata'!$B$4:$BA$4,CW$11,'Ke1 Elevdata'!$B$11:$BA$11,CW$12)</f>
        <v>0</v>
      </c>
      <c r="CX20">
        <f>SUMIFS('Ke1 Elevdata'!$B20:$BA20,'Ke1 Elevdata'!$B$4:$BA$4,CX$11,'Ke1 Elevdata'!$B$11:$BA$11,CX$12)</f>
        <v>0</v>
      </c>
      <c r="CY20">
        <f>SUMIFS('Ke1 Elevdata'!$B20:$BA20,'Ke1 Elevdata'!$B$4:$BA$4,CY$11,'Ke1 Elevdata'!$B$11:$BA$11,CY$12)</f>
        <v>0</v>
      </c>
      <c r="CZ20">
        <f>SUMIFS('Ke1 Elevdata'!$B20:$BA20,'Ke1 Elevdata'!$B$4:$BA$4,CZ$11,'Ke1 Elevdata'!$B$11:$BA$11,CZ$12)</f>
        <v>0</v>
      </c>
      <c r="DA20">
        <f>SUMIFS('Ke1 Elevdata'!$B20:$BA20,'Ke1 Elevdata'!$B$4:$BA$4,DA$11,'Ke1 Elevdata'!$B$11:$BA$11,DA$12)</f>
        <v>0</v>
      </c>
      <c r="DB20">
        <f>SUMIFS('Ke1 Elevdata'!$B20:$BA20,'Ke1 Elevdata'!$B$4:$BA$4,DB$11,'Ke1 Elevdata'!$B$11:$BA$11,DB$12)</f>
        <v>0</v>
      </c>
      <c r="DC20">
        <f>SUMIFS('Ke1 Elevdata'!$B20:$BA20,'Ke1 Elevdata'!$B$4:$BA$4,DC$11,'Ke1 Elevdata'!$B$11:$BA$11,DC$12)</f>
        <v>0</v>
      </c>
      <c r="DD20">
        <f>SUMIFS('Ke1 Elevdata'!$B20:$BA20,'Ke1 Elevdata'!$B$4:$BA$4,DD$11,'Ke1 Elevdata'!$B$11:$BA$11,DD$12)</f>
        <v>0</v>
      </c>
    </row>
    <row r="21" spans="1:108" x14ac:dyDescent="0.25">
      <c r="A21" s="57">
        <f>Elevdata!B12</f>
        <v>0</v>
      </c>
      <c r="B21" s="57">
        <f>Elevdata!G12</f>
        <v>0</v>
      </c>
      <c r="C21" s="57">
        <f>Elevdata!H12</f>
        <v>0</v>
      </c>
      <c r="D21" s="57">
        <f>Elevdata!I12</f>
        <v>0</v>
      </c>
      <c r="E21" s="57">
        <f>Elevdata!J12</f>
        <v>0</v>
      </c>
      <c r="F21" s="57">
        <f>Elevdata!K12</f>
        <v>0</v>
      </c>
      <c r="G21" s="57">
        <f>Elevdata!L12</f>
        <v>0</v>
      </c>
      <c r="H21" s="57">
        <f>Elevdata!M12</f>
        <v>0</v>
      </c>
      <c r="I21" s="57">
        <f>Elevdata!N12</f>
        <v>0</v>
      </c>
      <c r="J21" s="57">
        <f>Elevdata!O12</f>
        <v>0</v>
      </c>
      <c r="K21" s="57">
        <f>Elevdata!P12</f>
        <v>0</v>
      </c>
      <c r="L21" s="57">
        <f>Elevdata!Q12</f>
        <v>0</v>
      </c>
      <c r="M21" s="57">
        <f>Elevdata!R12</f>
        <v>0</v>
      </c>
      <c r="N21" s="57">
        <f>Elevdata!S12</f>
        <v>0</v>
      </c>
      <c r="O21" s="57">
        <f>Elevdata!T12</f>
        <v>0</v>
      </c>
      <c r="P21" s="57">
        <f>Elevdata!U12</f>
        <v>0</v>
      </c>
      <c r="Q21" s="57">
        <f>Elevdata!V12</f>
        <v>0</v>
      </c>
      <c r="R21" s="57">
        <f>Elevdata!W12</f>
        <v>0</v>
      </c>
      <c r="S21" s="57">
        <f>Elevdata!X12</f>
        <v>0</v>
      </c>
      <c r="T21" s="57">
        <f>Elevdata!Y12</f>
        <v>0</v>
      </c>
      <c r="U21" s="57">
        <f>Elevdata!Z12</f>
        <v>0</v>
      </c>
      <c r="V21" s="57">
        <f>Elevdata!AA12</f>
        <v>0</v>
      </c>
      <c r="W21" s="57">
        <f>Elevdata!AB12</f>
        <v>0</v>
      </c>
      <c r="X21" s="57">
        <f>Elevdata!AC12</f>
        <v>0</v>
      </c>
      <c r="Y21" s="57">
        <f>Elevdata!AD12</f>
        <v>0</v>
      </c>
      <c r="Z21" s="57">
        <f>Elevdata!AE12</f>
        <v>0</v>
      </c>
      <c r="AA21" s="57">
        <f>Elevdata!AF12</f>
        <v>0</v>
      </c>
      <c r="AB21" s="57">
        <f>Elevdata!AG12</f>
        <v>0</v>
      </c>
      <c r="AC21" s="57">
        <f>Elevdata!AH12</f>
        <v>0</v>
      </c>
      <c r="AD21" s="57">
        <f>Elevdata!AI12</f>
        <v>0</v>
      </c>
      <c r="AE21" s="57">
        <f>Elevdata!AJ12</f>
        <v>0</v>
      </c>
      <c r="AF21" s="57">
        <f>Elevdata!AK12</f>
        <v>0</v>
      </c>
      <c r="AG21" s="57">
        <f>Elevdata!AL12</f>
        <v>0</v>
      </c>
      <c r="AH21" s="57">
        <f>Elevdata!AM12</f>
        <v>0</v>
      </c>
      <c r="AI21" s="57">
        <f>Elevdata!AN12</f>
        <v>0</v>
      </c>
      <c r="AJ21" s="57">
        <f>Elevdata!AO12</f>
        <v>0</v>
      </c>
      <c r="AK21" s="57">
        <f>Elevdata!AP12</f>
        <v>0</v>
      </c>
      <c r="AL21" s="57">
        <f>Elevdata!AQ12</f>
        <v>0</v>
      </c>
      <c r="AM21" s="57">
        <f>Elevdata!AR12</f>
        <v>0</v>
      </c>
      <c r="AN21" s="57">
        <f>Elevdata!AS12</f>
        <v>0</v>
      </c>
      <c r="AO21" s="57">
        <f>Elevdata!AT12</f>
        <v>0</v>
      </c>
      <c r="AP21" s="57">
        <f>Elevdata!AU12</f>
        <v>0</v>
      </c>
      <c r="AQ21" s="57">
        <f>Elevdata!AV12</f>
        <v>0</v>
      </c>
      <c r="AR21" s="57">
        <f>Elevdata!AW12</f>
        <v>0</v>
      </c>
      <c r="AS21" s="57">
        <f>Elevdata!AX12</f>
        <v>0</v>
      </c>
      <c r="AT21" s="57">
        <f>Elevdata!AY12</f>
        <v>0</v>
      </c>
      <c r="AU21" s="57">
        <f>Elevdata!AZ12</f>
        <v>0</v>
      </c>
      <c r="AV21" s="57">
        <f>Elevdata!BA12</f>
        <v>0</v>
      </c>
      <c r="AW21" s="57">
        <f>Elevdata!BB12</f>
        <v>0</v>
      </c>
      <c r="AX21" s="57">
        <f>Elevdata!BC12</f>
        <v>0</v>
      </c>
      <c r="AY21" s="57">
        <f>Elevdata!BD12</f>
        <v>0</v>
      </c>
      <c r="AZ21" s="57">
        <f>Elevdata!BE12</f>
        <v>0</v>
      </c>
      <c r="BA21" s="57">
        <f>Elevdata!BF12</f>
        <v>0</v>
      </c>
      <c r="BB21" s="4">
        <f t="shared" si="18"/>
        <v>0</v>
      </c>
      <c r="BC21" s="12">
        <f t="shared" si="19"/>
        <v>0</v>
      </c>
      <c r="BD21" s="6">
        <f t="shared" si="20"/>
        <v>0</v>
      </c>
      <c r="BE21" s="6">
        <f t="shared" si="12"/>
        <v>0</v>
      </c>
      <c r="BF21" s="6">
        <f t="shared" si="13"/>
        <v>0</v>
      </c>
      <c r="BG21" s="6">
        <f t="shared" si="14"/>
        <v>0</v>
      </c>
      <c r="BH21" s="6">
        <f t="shared" si="15"/>
        <v>0</v>
      </c>
      <c r="BI21" s="6" t="str">
        <f t="shared" si="21"/>
        <v>F</v>
      </c>
      <c r="BJ21" s="3"/>
      <c r="BK21" s="3">
        <f t="shared" si="22"/>
        <v>0</v>
      </c>
      <c r="BL21" s="3">
        <f t="shared" si="22"/>
        <v>0</v>
      </c>
      <c r="BM21" s="3">
        <f t="shared" si="22"/>
        <v>0</v>
      </c>
      <c r="BN21" s="3">
        <f t="shared" si="22"/>
        <v>0</v>
      </c>
      <c r="BO21" s="3">
        <f t="shared" si="22"/>
        <v>0</v>
      </c>
      <c r="BP21" s="3">
        <f t="shared" si="22"/>
        <v>0</v>
      </c>
      <c r="BR21" s="77">
        <f t="shared" si="17"/>
        <v>0</v>
      </c>
      <c r="BS21" s="10">
        <f>SUM('Ke1 Elevdata'!B21:BA21)</f>
        <v>0</v>
      </c>
      <c r="BT21" s="10">
        <f>SUMIF('Ke1 Elevdata'!$B$9:$BA$9,BT$10,'Ke1 Elevdata'!$B21:$BA21)</f>
        <v>0</v>
      </c>
      <c r="BU21" s="10">
        <f>SUMIF('Ke1 Elevdata'!$B$9:$BA$9,BU$10,'Ke1 Elevdata'!$B21:$BA21)</f>
        <v>0</v>
      </c>
      <c r="BV21" s="10">
        <f>SUMIF('Ke1 Elevdata'!$B$9:$BA$9,BV$10,'Ke1 Elevdata'!$B21:$BA21)</f>
        <v>0</v>
      </c>
      <c r="BW21" s="10">
        <f>SUMIF('Ke1 Elevdata'!$B$9:$BA$9,BW$10,'Ke1 Elevdata'!$B21:$BA21)</f>
        <v>0</v>
      </c>
      <c r="BX21" s="10">
        <f>SUMIF('Ke1 Elevdata'!$B$9:$BA$9,BX$10,'Ke1 Elevdata'!$B21:$BA21)</f>
        <v>0</v>
      </c>
      <c r="BY21" s="10">
        <f>SUMIF('Ke1 Elevdata'!$B$9:$BA$9,BY$10,'Ke1 Elevdata'!$B21:$BA21)</f>
        <v>0</v>
      </c>
      <c r="BZ21" s="10">
        <f>SUMIF('Ke1 Elevdata'!$B$9:$BA$9,BZ$10,'Ke1 Elevdata'!$B21:$BA21)</f>
        <v>0</v>
      </c>
      <c r="CA21" s="10">
        <f>SUMIF('Ke1 Elevdata'!$B$9:$BA$9,CA$10,'Ke1 Elevdata'!$B21:$BA21)</f>
        <v>0</v>
      </c>
      <c r="CB21" s="10">
        <f>SUMIF('Ke1 Elevdata'!$B$9:$BA$9,CB$10,'Ke1 Elevdata'!$B21:$BA21)</f>
        <v>0</v>
      </c>
      <c r="CC21" s="10">
        <f>SUMIF('Ke1 Elevdata'!$B$9:$BA$9,CC$10,'Ke1 Elevdata'!$B21:$BA21)</f>
        <v>0</v>
      </c>
      <c r="CD21" s="10">
        <f>SUMIF('Ke1 Elevdata'!$B$9:$BA$9,CD$10,'Ke1 Elevdata'!$B21:$BA21)</f>
        <v>0</v>
      </c>
      <c r="CE21" s="10">
        <f>SUMIF('Ke1 Elevdata'!$B$9:$BA$9,CE$10,'Ke1 Elevdata'!$B21:$BA21)</f>
        <v>0</v>
      </c>
      <c r="CF21" s="10">
        <f>SUMIF('Ke1 Elevdata'!$B$9:$BA$9,CF$10,'Ke1 Elevdata'!$B21:$BA21)</f>
        <v>0</v>
      </c>
      <c r="CG21" s="10">
        <f>SUMIF('Ke1 Elevdata'!$B$9:$BA$9,CG$10,'Ke1 Elevdata'!$B21:$BA21)</f>
        <v>0</v>
      </c>
      <c r="CH21" s="10">
        <f>SUMIF('Ke1 Elevdata'!$B$9:$BA$9,CH$10,'Ke1 Elevdata'!$B21:$BA21)</f>
        <v>0</v>
      </c>
      <c r="CP21">
        <f>SUMIFS('Ke1 Elevdata'!$B21:$BA21,'Ke1 Elevdata'!$B$4:$BA$4,CP$11,'Ke1 Elevdata'!$B$11:$BA$11,CP$12)</f>
        <v>0</v>
      </c>
      <c r="CQ21">
        <f>SUMIFS('Ke1 Elevdata'!$B21:$BA21,'Ke1 Elevdata'!$B$4:$BA$4,CQ$11,'Ke1 Elevdata'!$B$11:$BA$11,CQ$12)</f>
        <v>0</v>
      </c>
      <c r="CR21">
        <f>SUMIFS('Ke1 Elevdata'!$B21:$BA21,'Ke1 Elevdata'!$B$4:$BA$4,CR$11,'Ke1 Elevdata'!$B$11:$BA$11,CR$12)</f>
        <v>0</v>
      </c>
      <c r="CS21">
        <f>SUMIFS('Ke1 Elevdata'!$B21:$BA21,'Ke1 Elevdata'!$B$4:$BA$4,CS$11,'Ke1 Elevdata'!$B$11:$BA$11,CS$12)</f>
        <v>0</v>
      </c>
      <c r="CT21">
        <f>SUMIFS('Ke1 Elevdata'!$B21:$BA21,'Ke1 Elevdata'!$B$4:$BA$4,CT$11,'Ke1 Elevdata'!$B$11:$BA$11,CT$12)</f>
        <v>0</v>
      </c>
      <c r="CU21">
        <f>SUMIFS('Ke1 Elevdata'!$B21:$BA21,'Ke1 Elevdata'!$B$4:$BA$4,CU$11,'Ke1 Elevdata'!$B$11:$BA$11,CU$12)</f>
        <v>0</v>
      </c>
      <c r="CV21">
        <f>SUMIFS('Ke1 Elevdata'!$B21:$BA21,'Ke1 Elevdata'!$B$4:$BA$4,CV$11,'Ke1 Elevdata'!$B$11:$BA$11,CV$12)</f>
        <v>0</v>
      </c>
      <c r="CW21">
        <f>SUMIFS('Ke1 Elevdata'!$B21:$BA21,'Ke1 Elevdata'!$B$4:$BA$4,CW$11,'Ke1 Elevdata'!$B$11:$BA$11,CW$12)</f>
        <v>0</v>
      </c>
      <c r="CX21">
        <f>SUMIFS('Ke1 Elevdata'!$B21:$BA21,'Ke1 Elevdata'!$B$4:$BA$4,CX$11,'Ke1 Elevdata'!$B$11:$BA$11,CX$12)</f>
        <v>0</v>
      </c>
      <c r="CY21">
        <f>SUMIFS('Ke1 Elevdata'!$B21:$BA21,'Ke1 Elevdata'!$B$4:$BA$4,CY$11,'Ke1 Elevdata'!$B$11:$BA$11,CY$12)</f>
        <v>0</v>
      </c>
      <c r="CZ21">
        <f>SUMIFS('Ke1 Elevdata'!$B21:$BA21,'Ke1 Elevdata'!$B$4:$BA$4,CZ$11,'Ke1 Elevdata'!$B$11:$BA$11,CZ$12)</f>
        <v>0</v>
      </c>
      <c r="DA21">
        <f>SUMIFS('Ke1 Elevdata'!$B21:$BA21,'Ke1 Elevdata'!$B$4:$BA$4,DA$11,'Ke1 Elevdata'!$B$11:$BA$11,DA$12)</f>
        <v>0</v>
      </c>
      <c r="DB21">
        <f>SUMIFS('Ke1 Elevdata'!$B21:$BA21,'Ke1 Elevdata'!$B$4:$BA$4,DB$11,'Ke1 Elevdata'!$B$11:$BA$11,DB$12)</f>
        <v>0</v>
      </c>
      <c r="DC21">
        <f>SUMIFS('Ke1 Elevdata'!$B21:$BA21,'Ke1 Elevdata'!$B$4:$BA$4,DC$11,'Ke1 Elevdata'!$B$11:$BA$11,DC$12)</f>
        <v>0</v>
      </c>
      <c r="DD21">
        <f>SUMIFS('Ke1 Elevdata'!$B21:$BA21,'Ke1 Elevdata'!$B$4:$BA$4,DD$11,'Ke1 Elevdata'!$B$11:$BA$11,DD$12)</f>
        <v>0</v>
      </c>
    </row>
    <row r="22" spans="1:108" x14ac:dyDescent="0.25">
      <c r="A22" s="57">
        <f>Elevdata!B13</f>
        <v>0</v>
      </c>
      <c r="B22" s="57">
        <f>Elevdata!G13</f>
        <v>0</v>
      </c>
      <c r="C22" s="57">
        <f>Elevdata!H13</f>
        <v>0</v>
      </c>
      <c r="D22" s="57">
        <f>Elevdata!I13</f>
        <v>0</v>
      </c>
      <c r="E22" s="57">
        <f>Elevdata!J13</f>
        <v>0</v>
      </c>
      <c r="F22" s="57">
        <f>Elevdata!K13</f>
        <v>0</v>
      </c>
      <c r="G22" s="57">
        <f>Elevdata!L13</f>
        <v>0</v>
      </c>
      <c r="H22" s="57">
        <f>Elevdata!M13</f>
        <v>0</v>
      </c>
      <c r="I22" s="57">
        <f>Elevdata!N13</f>
        <v>0</v>
      </c>
      <c r="J22" s="57">
        <f>Elevdata!O13</f>
        <v>0</v>
      </c>
      <c r="K22" s="57">
        <f>Elevdata!P13</f>
        <v>0</v>
      </c>
      <c r="L22" s="57">
        <f>Elevdata!Q13</f>
        <v>0</v>
      </c>
      <c r="M22" s="57">
        <f>Elevdata!R13</f>
        <v>0</v>
      </c>
      <c r="N22" s="57">
        <f>Elevdata!S13</f>
        <v>0</v>
      </c>
      <c r="O22" s="57">
        <f>Elevdata!T13</f>
        <v>0</v>
      </c>
      <c r="P22" s="57">
        <f>Elevdata!U13</f>
        <v>0</v>
      </c>
      <c r="Q22" s="57">
        <f>Elevdata!V13</f>
        <v>0</v>
      </c>
      <c r="R22" s="57">
        <f>Elevdata!W13</f>
        <v>0</v>
      </c>
      <c r="S22" s="57">
        <f>Elevdata!X13</f>
        <v>0</v>
      </c>
      <c r="T22" s="57">
        <f>Elevdata!Y13</f>
        <v>0</v>
      </c>
      <c r="U22" s="57">
        <f>Elevdata!Z13</f>
        <v>0</v>
      </c>
      <c r="V22" s="57">
        <f>Elevdata!AA13</f>
        <v>0</v>
      </c>
      <c r="W22" s="57">
        <f>Elevdata!AB13</f>
        <v>0</v>
      </c>
      <c r="X22" s="57">
        <f>Elevdata!AC13</f>
        <v>0</v>
      </c>
      <c r="Y22" s="57">
        <f>Elevdata!AD13</f>
        <v>0</v>
      </c>
      <c r="Z22" s="57">
        <f>Elevdata!AE13</f>
        <v>0</v>
      </c>
      <c r="AA22" s="57">
        <f>Elevdata!AF13</f>
        <v>0</v>
      </c>
      <c r="AB22" s="57">
        <f>Elevdata!AG13</f>
        <v>0</v>
      </c>
      <c r="AC22" s="57">
        <f>Elevdata!AH13</f>
        <v>0</v>
      </c>
      <c r="AD22" s="57">
        <f>Elevdata!AI13</f>
        <v>0</v>
      </c>
      <c r="AE22" s="57">
        <f>Elevdata!AJ13</f>
        <v>0</v>
      </c>
      <c r="AF22" s="57">
        <f>Elevdata!AK13</f>
        <v>0</v>
      </c>
      <c r="AG22" s="57">
        <f>Elevdata!AL13</f>
        <v>0</v>
      </c>
      <c r="AH22" s="57">
        <f>Elevdata!AM13</f>
        <v>0</v>
      </c>
      <c r="AI22" s="57">
        <f>Elevdata!AN13</f>
        <v>0</v>
      </c>
      <c r="AJ22" s="57">
        <f>Elevdata!AO13</f>
        <v>0</v>
      </c>
      <c r="AK22" s="57">
        <f>Elevdata!AP13</f>
        <v>0</v>
      </c>
      <c r="AL22" s="57">
        <f>Elevdata!AQ13</f>
        <v>0</v>
      </c>
      <c r="AM22" s="57">
        <f>Elevdata!AR13</f>
        <v>0</v>
      </c>
      <c r="AN22" s="57">
        <f>Elevdata!AS13</f>
        <v>0</v>
      </c>
      <c r="AO22" s="57">
        <f>Elevdata!AT13</f>
        <v>0</v>
      </c>
      <c r="AP22" s="57">
        <f>Elevdata!AU13</f>
        <v>0</v>
      </c>
      <c r="AQ22" s="57">
        <f>Elevdata!AV13</f>
        <v>0</v>
      </c>
      <c r="AR22" s="57">
        <f>Elevdata!AW13</f>
        <v>0</v>
      </c>
      <c r="AS22" s="57">
        <f>Elevdata!AX13</f>
        <v>0</v>
      </c>
      <c r="AT22" s="57">
        <f>Elevdata!AY13</f>
        <v>0</v>
      </c>
      <c r="AU22" s="57">
        <f>Elevdata!AZ13</f>
        <v>0</v>
      </c>
      <c r="AV22" s="57">
        <f>Elevdata!BA13</f>
        <v>0</v>
      </c>
      <c r="AW22" s="57">
        <f>Elevdata!BB13</f>
        <v>0</v>
      </c>
      <c r="AX22" s="57">
        <f>Elevdata!BC13</f>
        <v>0</v>
      </c>
      <c r="AY22" s="57">
        <f>Elevdata!BD13</f>
        <v>0</v>
      </c>
      <c r="AZ22" s="57">
        <f>Elevdata!BE13</f>
        <v>0</v>
      </c>
      <c r="BA22" s="57">
        <f>Elevdata!BF13</f>
        <v>0</v>
      </c>
      <c r="BB22" s="4">
        <f t="shared" si="18"/>
        <v>0</v>
      </c>
      <c r="BC22" s="12">
        <f t="shared" si="19"/>
        <v>0</v>
      </c>
      <c r="BD22" s="6">
        <f t="shared" si="20"/>
        <v>0</v>
      </c>
      <c r="BE22" s="6">
        <f t="shared" si="12"/>
        <v>0</v>
      </c>
      <c r="BF22" s="6">
        <f t="shared" si="13"/>
        <v>0</v>
      </c>
      <c r="BG22" s="6">
        <f t="shared" si="14"/>
        <v>0</v>
      </c>
      <c r="BH22" s="6">
        <f t="shared" si="15"/>
        <v>0</v>
      </c>
      <c r="BI22" s="6" t="str">
        <f t="shared" si="21"/>
        <v>F</v>
      </c>
      <c r="BJ22" s="3"/>
      <c r="BK22" s="3">
        <f t="shared" si="22"/>
        <v>0</v>
      </c>
      <c r="BL22" s="3">
        <f t="shared" si="22"/>
        <v>0</v>
      </c>
      <c r="BM22" s="3">
        <f t="shared" si="22"/>
        <v>0</v>
      </c>
      <c r="BN22" s="3">
        <f t="shared" si="22"/>
        <v>0</v>
      </c>
      <c r="BO22" s="3">
        <f t="shared" si="22"/>
        <v>0</v>
      </c>
      <c r="BP22" s="3">
        <f t="shared" si="22"/>
        <v>0</v>
      </c>
      <c r="BR22" s="77">
        <f t="shared" si="17"/>
        <v>0</v>
      </c>
      <c r="BS22" s="10">
        <f>SUM('Ke1 Elevdata'!B22:BA22)</f>
        <v>0</v>
      </c>
      <c r="BT22" s="10">
        <f>SUMIF('Ke1 Elevdata'!$B$9:$BA$9,BT$10,'Ke1 Elevdata'!$B22:$BA22)</f>
        <v>0</v>
      </c>
      <c r="BU22" s="10">
        <f>SUMIF('Ke1 Elevdata'!$B$9:$BA$9,BU$10,'Ke1 Elevdata'!$B22:$BA22)</f>
        <v>0</v>
      </c>
      <c r="BV22" s="10">
        <f>SUMIF('Ke1 Elevdata'!$B$9:$BA$9,BV$10,'Ke1 Elevdata'!$B22:$BA22)</f>
        <v>0</v>
      </c>
      <c r="BW22" s="10">
        <f>SUMIF('Ke1 Elevdata'!$B$9:$BA$9,BW$10,'Ke1 Elevdata'!$B22:$BA22)</f>
        <v>0</v>
      </c>
      <c r="BX22" s="10">
        <f>SUMIF('Ke1 Elevdata'!$B$9:$BA$9,BX$10,'Ke1 Elevdata'!$B22:$BA22)</f>
        <v>0</v>
      </c>
      <c r="BY22" s="10">
        <f>SUMIF('Ke1 Elevdata'!$B$9:$BA$9,BY$10,'Ke1 Elevdata'!$B22:$BA22)</f>
        <v>0</v>
      </c>
      <c r="BZ22" s="10">
        <f>SUMIF('Ke1 Elevdata'!$B$9:$BA$9,BZ$10,'Ke1 Elevdata'!$B22:$BA22)</f>
        <v>0</v>
      </c>
      <c r="CA22" s="10">
        <f>SUMIF('Ke1 Elevdata'!$B$9:$BA$9,CA$10,'Ke1 Elevdata'!$B22:$BA22)</f>
        <v>0</v>
      </c>
      <c r="CB22" s="10">
        <f>SUMIF('Ke1 Elevdata'!$B$9:$BA$9,CB$10,'Ke1 Elevdata'!$B22:$BA22)</f>
        <v>0</v>
      </c>
      <c r="CC22" s="10">
        <f>SUMIF('Ke1 Elevdata'!$B$9:$BA$9,CC$10,'Ke1 Elevdata'!$B22:$BA22)</f>
        <v>0</v>
      </c>
      <c r="CD22" s="10">
        <f>SUMIF('Ke1 Elevdata'!$B$9:$BA$9,CD$10,'Ke1 Elevdata'!$B22:$BA22)</f>
        <v>0</v>
      </c>
      <c r="CE22" s="10">
        <f>SUMIF('Ke1 Elevdata'!$B$9:$BA$9,CE$10,'Ke1 Elevdata'!$B22:$BA22)</f>
        <v>0</v>
      </c>
      <c r="CF22" s="10">
        <f>SUMIF('Ke1 Elevdata'!$B$9:$BA$9,CF$10,'Ke1 Elevdata'!$B22:$BA22)</f>
        <v>0</v>
      </c>
      <c r="CG22" s="10">
        <f>SUMIF('Ke1 Elevdata'!$B$9:$BA$9,CG$10,'Ke1 Elevdata'!$B22:$BA22)</f>
        <v>0</v>
      </c>
      <c r="CH22" s="10">
        <f>SUMIF('Ke1 Elevdata'!$B$9:$BA$9,CH$10,'Ke1 Elevdata'!$B22:$BA22)</f>
        <v>0</v>
      </c>
      <c r="CP22">
        <f>SUMIFS('Ke1 Elevdata'!$B22:$BA22,'Ke1 Elevdata'!$B$4:$BA$4,CP$11,'Ke1 Elevdata'!$B$11:$BA$11,CP$12)</f>
        <v>0</v>
      </c>
      <c r="CQ22">
        <f>SUMIFS('Ke1 Elevdata'!$B22:$BA22,'Ke1 Elevdata'!$B$4:$BA$4,CQ$11,'Ke1 Elevdata'!$B$11:$BA$11,CQ$12)</f>
        <v>0</v>
      </c>
      <c r="CR22">
        <f>SUMIFS('Ke1 Elevdata'!$B22:$BA22,'Ke1 Elevdata'!$B$4:$BA$4,CR$11,'Ke1 Elevdata'!$B$11:$BA$11,CR$12)</f>
        <v>0</v>
      </c>
      <c r="CS22">
        <f>SUMIFS('Ke1 Elevdata'!$B22:$BA22,'Ke1 Elevdata'!$B$4:$BA$4,CS$11,'Ke1 Elevdata'!$B$11:$BA$11,CS$12)</f>
        <v>0</v>
      </c>
      <c r="CT22">
        <f>SUMIFS('Ke1 Elevdata'!$B22:$BA22,'Ke1 Elevdata'!$B$4:$BA$4,CT$11,'Ke1 Elevdata'!$B$11:$BA$11,CT$12)</f>
        <v>0</v>
      </c>
      <c r="CU22">
        <f>SUMIFS('Ke1 Elevdata'!$B22:$BA22,'Ke1 Elevdata'!$B$4:$BA$4,CU$11,'Ke1 Elevdata'!$B$11:$BA$11,CU$12)</f>
        <v>0</v>
      </c>
      <c r="CV22">
        <f>SUMIFS('Ke1 Elevdata'!$B22:$BA22,'Ke1 Elevdata'!$B$4:$BA$4,CV$11,'Ke1 Elevdata'!$B$11:$BA$11,CV$12)</f>
        <v>0</v>
      </c>
      <c r="CW22">
        <f>SUMIFS('Ke1 Elevdata'!$B22:$BA22,'Ke1 Elevdata'!$B$4:$BA$4,CW$11,'Ke1 Elevdata'!$B$11:$BA$11,CW$12)</f>
        <v>0</v>
      </c>
      <c r="CX22">
        <f>SUMIFS('Ke1 Elevdata'!$B22:$BA22,'Ke1 Elevdata'!$B$4:$BA$4,CX$11,'Ke1 Elevdata'!$B$11:$BA$11,CX$12)</f>
        <v>0</v>
      </c>
      <c r="CY22">
        <f>SUMIFS('Ke1 Elevdata'!$B22:$BA22,'Ke1 Elevdata'!$B$4:$BA$4,CY$11,'Ke1 Elevdata'!$B$11:$BA$11,CY$12)</f>
        <v>0</v>
      </c>
      <c r="CZ22">
        <f>SUMIFS('Ke1 Elevdata'!$B22:$BA22,'Ke1 Elevdata'!$B$4:$BA$4,CZ$11,'Ke1 Elevdata'!$B$11:$BA$11,CZ$12)</f>
        <v>0</v>
      </c>
      <c r="DA22">
        <f>SUMIFS('Ke1 Elevdata'!$B22:$BA22,'Ke1 Elevdata'!$B$4:$BA$4,DA$11,'Ke1 Elevdata'!$B$11:$BA$11,DA$12)</f>
        <v>0</v>
      </c>
      <c r="DB22">
        <f>SUMIFS('Ke1 Elevdata'!$B22:$BA22,'Ke1 Elevdata'!$B$4:$BA$4,DB$11,'Ke1 Elevdata'!$B$11:$BA$11,DB$12)</f>
        <v>0</v>
      </c>
      <c r="DC22">
        <f>SUMIFS('Ke1 Elevdata'!$B22:$BA22,'Ke1 Elevdata'!$B$4:$BA$4,DC$11,'Ke1 Elevdata'!$B$11:$BA$11,DC$12)</f>
        <v>0</v>
      </c>
      <c r="DD22">
        <f>SUMIFS('Ke1 Elevdata'!$B22:$BA22,'Ke1 Elevdata'!$B$4:$BA$4,DD$11,'Ke1 Elevdata'!$B$11:$BA$11,DD$12)</f>
        <v>0</v>
      </c>
    </row>
    <row r="23" spans="1:108" x14ac:dyDescent="0.25">
      <c r="A23" s="57">
        <f>Elevdata!B14</f>
        <v>0</v>
      </c>
      <c r="B23" s="57">
        <f>Elevdata!G14</f>
        <v>0</v>
      </c>
      <c r="C23" s="57">
        <f>Elevdata!H14</f>
        <v>0</v>
      </c>
      <c r="D23" s="57">
        <f>Elevdata!I14</f>
        <v>0</v>
      </c>
      <c r="E23" s="57">
        <f>Elevdata!J14</f>
        <v>0</v>
      </c>
      <c r="F23" s="57">
        <f>Elevdata!K14</f>
        <v>0</v>
      </c>
      <c r="G23" s="57">
        <f>Elevdata!L14</f>
        <v>0</v>
      </c>
      <c r="H23" s="57">
        <f>Elevdata!M14</f>
        <v>0</v>
      </c>
      <c r="I23" s="57">
        <f>Elevdata!N14</f>
        <v>0</v>
      </c>
      <c r="J23" s="57">
        <f>Elevdata!O14</f>
        <v>0</v>
      </c>
      <c r="K23" s="57">
        <f>Elevdata!P14</f>
        <v>0</v>
      </c>
      <c r="L23" s="57">
        <f>Elevdata!Q14</f>
        <v>0</v>
      </c>
      <c r="M23" s="57">
        <f>Elevdata!R14</f>
        <v>0</v>
      </c>
      <c r="N23" s="57">
        <f>Elevdata!S14</f>
        <v>0</v>
      </c>
      <c r="O23" s="57">
        <f>Elevdata!T14</f>
        <v>0</v>
      </c>
      <c r="P23" s="57">
        <f>Elevdata!U14</f>
        <v>0</v>
      </c>
      <c r="Q23" s="57">
        <f>Elevdata!V14</f>
        <v>0</v>
      </c>
      <c r="R23" s="57">
        <f>Elevdata!W14</f>
        <v>0</v>
      </c>
      <c r="S23" s="57">
        <f>Elevdata!X14</f>
        <v>0</v>
      </c>
      <c r="T23" s="57">
        <f>Elevdata!Y14</f>
        <v>0</v>
      </c>
      <c r="U23" s="57">
        <f>Elevdata!Z14</f>
        <v>0</v>
      </c>
      <c r="V23" s="57">
        <f>Elevdata!AA14</f>
        <v>0</v>
      </c>
      <c r="W23" s="57">
        <f>Elevdata!AB14</f>
        <v>0</v>
      </c>
      <c r="X23" s="57">
        <f>Elevdata!AC14</f>
        <v>0</v>
      </c>
      <c r="Y23" s="57">
        <f>Elevdata!AD14</f>
        <v>0</v>
      </c>
      <c r="Z23" s="57">
        <f>Elevdata!AE14</f>
        <v>0</v>
      </c>
      <c r="AA23" s="57">
        <f>Elevdata!AF14</f>
        <v>0</v>
      </c>
      <c r="AB23" s="57">
        <f>Elevdata!AG14</f>
        <v>0</v>
      </c>
      <c r="AC23" s="57">
        <f>Elevdata!AH14</f>
        <v>0</v>
      </c>
      <c r="AD23" s="57">
        <f>Elevdata!AI14</f>
        <v>0</v>
      </c>
      <c r="AE23" s="57">
        <f>Elevdata!AJ14</f>
        <v>0</v>
      </c>
      <c r="AF23" s="57">
        <f>Elevdata!AK14</f>
        <v>0</v>
      </c>
      <c r="AG23" s="57">
        <f>Elevdata!AL14</f>
        <v>0</v>
      </c>
      <c r="AH23" s="57">
        <f>Elevdata!AM14</f>
        <v>0</v>
      </c>
      <c r="AI23" s="57">
        <f>Elevdata!AN14</f>
        <v>0</v>
      </c>
      <c r="AJ23" s="57">
        <f>Elevdata!AO14</f>
        <v>0</v>
      </c>
      <c r="AK23" s="57">
        <f>Elevdata!AP14</f>
        <v>0</v>
      </c>
      <c r="AL23" s="57">
        <f>Elevdata!AQ14</f>
        <v>0</v>
      </c>
      <c r="AM23" s="57">
        <f>Elevdata!AR14</f>
        <v>0</v>
      </c>
      <c r="AN23" s="57">
        <f>Elevdata!AS14</f>
        <v>0</v>
      </c>
      <c r="AO23" s="57">
        <f>Elevdata!AT14</f>
        <v>0</v>
      </c>
      <c r="AP23" s="57">
        <f>Elevdata!AU14</f>
        <v>0</v>
      </c>
      <c r="AQ23" s="57">
        <f>Elevdata!AV14</f>
        <v>0</v>
      </c>
      <c r="AR23" s="57">
        <f>Elevdata!AW14</f>
        <v>0</v>
      </c>
      <c r="AS23" s="57">
        <f>Elevdata!AX14</f>
        <v>0</v>
      </c>
      <c r="AT23" s="57">
        <f>Elevdata!AY14</f>
        <v>0</v>
      </c>
      <c r="AU23" s="57">
        <f>Elevdata!AZ14</f>
        <v>0</v>
      </c>
      <c r="AV23" s="57">
        <f>Elevdata!BA14</f>
        <v>0</v>
      </c>
      <c r="AW23" s="57">
        <f>Elevdata!BB14</f>
        <v>0</v>
      </c>
      <c r="AX23" s="57">
        <f>Elevdata!BC14</f>
        <v>0</v>
      </c>
      <c r="AY23" s="57">
        <f>Elevdata!BD14</f>
        <v>0</v>
      </c>
      <c r="AZ23" s="57">
        <f>Elevdata!BE14</f>
        <v>0</v>
      </c>
      <c r="BA23" s="57">
        <f>Elevdata!BF14</f>
        <v>0</v>
      </c>
      <c r="BB23" s="4">
        <f t="shared" si="18"/>
        <v>0</v>
      </c>
      <c r="BC23" s="12">
        <f t="shared" si="19"/>
        <v>0</v>
      </c>
      <c r="BD23" s="6">
        <f t="shared" si="20"/>
        <v>0</v>
      </c>
      <c r="BE23" s="6">
        <f>SUMIF($B$11:$BA$11,"e",$B23:$BA23)</f>
        <v>0</v>
      </c>
      <c r="BF23" s="6">
        <f t="shared" si="13"/>
        <v>0</v>
      </c>
      <c r="BG23" s="6">
        <f t="shared" si="14"/>
        <v>0</v>
      </c>
      <c r="BH23" s="6">
        <f t="shared" si="15"/>
        <v>0</v>
      </c>
      <c r="BI23" s="6" t="str">
        <f t="shared" si="21"/>
        <v>F</v>
      </c>
      <c r="BJ23" s="3"/>
      <c r="BK23" s="3">
        <f t="shared" si="22"/>
        <v>0</v>
      </c>
      <c r="BL23" s="3">
        <f t="shared" si="22"/>
        <v>0</v>
      </c>
      <c r="BM23" s="3">
        <f t="shared" si="22"/>
        <v>0</v>
      </c>
      <c r="BN23" s="3">
        <f t="shared" si="22"/>
        <v>0</v>
      </c>
      <c r="BO23" s="3">
        <f t="shared" si="22"/>
        <v>0</v>
      </c>
      <c r="BP23" s="3">
        <f t="shared" si="22"/>
        <v>0</v>
      </c>
      <c r="BR23" s="77">
        <f t="shared" si="17"/>
        <v>0</v>
      </c>
      <c r="BS23" s="10">
        <f>SUM('Ke1 Elevdata'!B23:BA23)</f>
        <v>0</v>
      </c>
      <c r="BT23" s="10">
        <f>SUMIF('Ke1 Elevdata'!$B$9:$BA$9,BT$10,'Ke1 Elevdata'!$B23:$BA23)</f>
        <v>0</v>
      </c>
      <c r="BU23" s="10">
        <f>SUMIF('Ke1 Elevdata'!$B$9:$BA$9,BU$10,'Ke1 Elevdata'!$B23:$BA23)</f>
        <v>0</v>
      </c>
      <c r="BV23" s="10">
        <f>SUMIF('Ke1 Elevdata'!$B$9:$BA$9,BV$10,'Ke1 Elevdata'!$B23:$BA23)</f>
        <v>0</v>
      </c>
      <c r="BW23" s="10">
        <f>SUMIF('Ke1 Elevdata'!$B$9:$BA$9,BW$10,'Ke1 Elevdata'!$B23:$BA23)</f>
        <v>0</v>
      </c>
      <c r="BX23" s="10">
        <f>SUMIF('Ke1 Elevdata'!$B$9:$BA$9,BX$10,'Ke1 Elevdata'!$B23:$BA23)</f>
        <v>0</v>
      </c>
      <c r="BY23" s="10">
        <f>SUMIF('Ke1 Elevdata'!$B$9:$BA$9,BY$10,'Ke1 Elevdata'!$B23:$BA23)</f>
        <v>0</v>
      </c>
      <c r="BZ23" s="10">
        <f>SUMIF('Ke1 Elevdata'!$B$9:$BA$9,BZ$10,'Ke1 Elevdata'!$B23:$BA23)</f>
        <v>0</v>
      </c>
      <c r="CA23" s="10">
        <f>SUMIF('Ke1 Elevdata'!$B$9:$BA$9,CA$10,'Ke1 Elevdata'!$B23:$BA23)</f>
        <v>0</v>
      </c>
      <c r="CB23" s="10">
        <f>SUMIF('Ke1 Elevdata'!$B$9:$BA$9,CB$10,'Ke1 Elevdata'!$B23:$BA23)</f>
        <v>0</v>
      </c>
      <c r="CC23" s="10">
        <f>SUMIF('Ke1 Elevdata'!$B$9:$BA$9,CC$10,'Ke1 Elevdata'!$B23:$BA23)</f>
        <v>0</v>
      </c>
      <c r="CD23" s="10">
        <f>SUMIF('Ke1 Elevdata'!$B$9:$BA$9,CD$10,'Ke1 Elevdata'!$B23:$BA23)</f>
        <v>0</v>
      </c>
      <c r="CE23" s="10">
        <f>SUMIF('Ke1 Elevdata'!$B$9:$BA$9,CE$10,'Ke1 Elevdata'!$B23:$BA23)</f>
        <v>0</v>
      </c>
      <c r="CF23" s="10">
        <f>SUMIF('Ke1 Elevdata'!$B$9:$BA$9,CF$10,'Ke1 Elevdata'!$B23:$BA23)</f>
        <v>0</v>
      </c>
      <c r="CG23" s="10">
        <f>SUMIF('Ke1 Elevdata'!$B$9:$BA$9,CG$10,'Ke1 Elevdata'!$B23:$BA23)</f>
        <v>0</v>
      </c>
      <c r="CH23" s="10">
        <f>SUMIF('Ke1 Elevdata'!$B$9:$BA$9,CH$10,'Ke1 Elevdata'!$B23:$BA23)</f>
        <v>0</v>
      </c>
      <c r="CP23">
        <f>SUMIFS('Ke1 Elevdata'!$B23:$BA23,'Ke1 Elevdata'!$B$4:$BA$4,CP$11,'Ke1 Elevdata'!$B$11:$BA$11,CP$12)</f>
        <v>0</v>
      </c>
      <c r="CQ23">
        <f>SUMIFS('Ke1 Elevdata'!$B23:$BA23,'Ke1 Elevdata'!$B$4:$BA$4,CQ$11,'Ke1 Elevdata'!$B$11:$BA$11,CQ$12)</f>
        <v>0</v>
      </c>
      <c r="CR23">
        <f>SUMIFS('Ke1 Elevdata'!$B23:$BA23,'Ke1 Elevdata'!$B$4:$BA$4,CR$11,'Ke1 Elevdata'!$B$11:$BA$11,CR$12)</f>
        <v>0</v>
      </c>
      <c r="CS23">
        <f>SUMIFS('Ke1 Elevdata'!$B23:$BA23,'Ke1 Elevdata'!$B$4:$BA$4,CS$11,'Ke1 Elevdata'!$B$11:$BA$11,CS$12)</f>
        <v>0</v>
      </c>
      <c r="CT23">
        <f>SUMIFS('Ke1 Elevdata'!$B23:$BA23,'Ke1 Elevdata'!$B$4:$BA$4,CT$11,'Ke1 Elevdata'!$B$11:$BA$11,CT$12)</f>
        <v>0</v>
      </c>
      <c r="CU23">
        <f>SUMIFS('Ke1 Elevdata'!$B23:$BA23,'Ke1 Elevdata'!$B$4:$BA$4,CU$11,'Ke1 Elevdata'!$B$11:$BA$11,CU$12)</f>
        <v>0</v>
      </c>
      <c r="CV23">
        <f>SUMIFS('Ke1 Elevdata'!$B23:$BA23,'Ke1 Elevdata'!$B$4:$BA$4,CV$11,'Ke1 Elevdata'!$B$11:$BA$11,CV$12)</f>
        <v>0</v>
      </c>
      <c r="CW23">
        <f>SUMIFS('Ke1 Elevdata'!$B23:$BA23,'Ke1 Elevdata'!$B$4:$BA$4,CW$11,'Ke1 Elevdata'!$B$11:$BA$11,CW$12)</f>
        <v>0</v>
      </c>
      <c r="CX23">
        <f>SUMIFS('Ke1 Elevdata'!$B23:$BA23,'Ke1 Elevdata'!$B$4:$BA$4,CX$11,'Ke1 Elevdata'!$B$11:$BA$11,CX$12)</f>
        <v>0</v>
      </c>
      <c r="CY23">
        <f>SUMIFS('Ke1 Elevdata'!$B23:$BA23,'Ke1 Elevdata'!$B$4:$BA$4,CY$11,'Ke1 Elevdata'!$B$11:$BA$11,CY$12)</f>
        <v>0</v>
      </c>
      <c r="CZ23">
        <f>SUMIFS('Ke1 Elevdata'!$B23:$BA23,'Ke1 Elevdata'!$B$4:$BA$4,CZ$11,'Ke1 Elevdata'!$B$11:$BA$11,CZ$12)</f>
        <v>0</v>
      </c>
      <c r="DA23">
        <f>SUMIFS('Ke1 Elevdata'!$B23:$BA23,'Ke1 Elevdata'!$B$4:$BA$4,DA$11,'Ke1 Elevdata'!$B$11:$BA$11,DA$12)</f>
        <v>0</v>
      </c>
      <c r="DB23">
        <f>SUMIFS('Ke1 Elevdata'!$B23:$BA23,'Ke1 Elevdata'!$B$4:$BA$4,DB$11,'Ke1 Elevdata'!$B$11:$BA$11,DB$12)</f>
        <v>0</v>
      </c>
      <c r="DC23">
        <f>SUMIFS('Ke1 Elevdata'!$B23:$BA23,'Ke1 Elevdata'!$B$4:$BA$4,DC$11,'Ke1 Elevdata'!$B$11:$BA$11,DC$12)</f>
        <v>0</v>
      </c>
      <c r="DD23">
        <f>SUMIFS('Ke1 Elevdata'!$B23:$BA23,'Ke1 Elevdata'!$B$4:$BA$4,DD$11,'Ke1 Elevdata'!$B$11:$BA$11,DD$12)</f>
        <v>0</v>
      </c>
    </row>
    <row r="24" spans="1:108" x14ac:dyDescent="0.25">
      <c r="A24" s="57">
        <f>Elevdata!B15</f>
        <v>0</v>
      </c>
      <c r="B24" s="57">
        <f>Elevdata!G15</f>
        <v>0</v>
      </c>
      <c r="C24" s="57">
        <f>Elevdata!H15</f>
        <v>0</v>
      </c>
      <c r="D24" s="57">
        <f>Elevdata!I15</f>
        <v>0</v>
      </c>
      <c r="E24" s="57">
        <f>Elevdata!J15</f>
        <v>0</v>
      </c>
      <c r="F24" s="57">
        <f>Elevdata!K15</f>
        <v>0</v>
      </c>
      <c r="G24" s="57">
        <f>Elevdata!L15</f>
        <v>0</v>
      </c>
      <c r="H24" s="57">
        <f>Elevdata!M15</f>
        <v>0</v>
      </c>
      <c r="I24" s="57">
        <f>Elevdata!N15</f>
        <v>0</v>
      </c>
      <c r="J24" s="57">
        <f>Elevdata!O15</f>
        <v>0</v>
      </c>
      <c r="K24" s="57">
        <f>Elevdata!P15</f>
        <v>0</v>
      </c>
      <c r="L24" s="57">
        <f>Elevdata!Q15</f>
        <v>0</v>
      </c>
      <c r="M24" s="57">
        <f>Elevdata!R15</f>
        <v>0</v>
      </c>
      <c r="N24" s="57">
        <f>Elevdata!S15</f>
        <v>0</v>
      </c>
      <c r="O24" s="57">
        <f>Elevdata!T15</f>
        <v>0</v>
      </c>
      <c r="P24" s="57">
        <f>Elevdata!U15</f>
        <v>0</v>
      </c>
      <c r="Q24" s="57">
        <f>Elevdata!V15</f>
        <v>0</v>
      </c>
      <c r="R24" s="57">
        <f>Elevdata!W15</f>
        <v>0</v>
      </c>
      <c r="S24" s="57">
        <f>Elevdata!X15</f>
        <v>0</v>
      </c>
      <c r="T24" s="57">
        <f>Elevdata!Y15</f>
        <v>0</v>
      </c>
      <c r="U24" s="57">
        <f>Elevdata!Z15</f>
        <v>0</v>
      </c>
      <c r="V24" s="57">
        <f>Elevdata!AA15</f>
        <v>0</v>
      </c>
      <c r="W24" s="57">
        <f>Elevdata!AB15</f>
        <v>0</v>
      </c>
      <c r="X24" s="57">
        <f>Elevdata!AC15</f>
        <v>0</v>
      </c>
      <c r="Y24" s="57">
        <f>Elevdata!AD15</f>
        <v>0</v>
      </c>
      <c r="Z24" s="57">
        <f>Elevdata!AE15</f>
        <v>0</v>
      </c>
      <c r="AA24" s="57">
        <f>Elevdata!AF15</f>
        <v>0</v>
      </c>
      <c r="AB24" s="57">
        <f>Elevdata!AG15</f>
        <v>0</v>
      </c>
      <c r="AC24" s="57">
        <f>Elevdata!AH15</f>
        <v>0</v>
      </c>
      <c r="AD24" s="57">
        <f>Elevdata!AI15</f>
        <v>0</v>
      </c>
      <c r="AE24" s="57">
        <f>Elevdata!AJ15</f>
        <v>0</v>
      </c>
      <c r="AF24" s="57">
        <f>Elevdata!AK15</f>
        <v>0</v>
      </c>
      <c r="AG24" s="57">
        <f>Elevdata!AL15</f>
        <v>0</v>
      </c>
      <c r="AH24" s="57">
        <f>Elevdata!AM15</f>
        <v>0</v>
      </c>
      <c r="AI24" s="57">
        <f>Elevdata!AN15</f>
        <v>0</v>
      </c>
      <c r="AJ24" s="57">
        <f>Elevdata!AO15</f>
        <v>0</v>
      </c>
      <c r="AK24" s="57">
        <f>Elevdata!AP15</f>
        <v>0</v>
      </c>
      <c r="AL24" s="57">
        <f>Elevdata!AQ15</f>
        <v>0</v>
      </c>
      <c r="AM24" s="57">
        <f>Elevdata!AR15</f>
        <v>0</v>
      </c>
      <c r="AN24" s="57">
        <f>Elevdata!AS15</f>
        <v>0</v>
      </c>
      <c r="AO24" s="57">
        <f>Elevdata!AT15</f>
        <v>0</v>
      </c>
      <c r="AP24" s="57">
        <f>Elevdata!AU15</f>
        <v>0</v>
      </c>
      <c r="AQ24" s="57">
        <f>Elevdata!AV15</f>
        <v>0</v>
      </c>
      <c r="AR24" s="57">
        <f>Elevdata!AW15</f>
        <v>0</v>
      </c>
      <c r="AS24" s="57">
        <f>Elevdata!AX15</f>
        <v>0</v>
      </c>
      <c r="AT24" s="57">
        <f>Elevdata!AY15</f>
        <v>0</v>
      </c>
      <c r="AU24" s="57">
        <f>Elevdata!AZ15</f>
        <v>0</v>
      </c>
      <c r="AV24" s="57">
        <f>Elevdata!BA15</f>
        <v>0</v>
      </c>
      <c r="AW24" s="57">
        <f>Elevdata!BB15</f>
        <v>0</v>
      </c>
      <c r="AX24" s="57">
        <f>Elevdata!BC15</f>
        <v>0</v>
      </c>
      <c r="AY24" s="57">
        <f>Elevdata!BD15</f>
        <v>0</v>
      </c>
      <c r="AZ24" s="57">
        <f>Elevdata!BE15</f>
        <v>0</v>
      </c>
      <c r="BA24" s="57">
        <f>Elevdata!BF15</f>
        <v>0</v>
      </c>
      <c r="BB24" s="4">
        <f t="shared" si="18"/>
        <v>0</v>
      </c>
      <c r="BC24" s="12">
        <f t="shared" si="19"/>
        <v>0</v>
      </c>
      <c r="BD24" s="6">
        <f t="shared" si="20"/>
        <v>0</v>
      </c>
      <c r="BE24" s="6">
        <f t="shared" si="12"/>
        <v>0</v>
      </c>
      <c r="BF24" s="6">
        <f t="shared" si="13"/>
        <v>0</v>
      </c>
      <c r="BG24" s="6">
        <f t="shared" si="14"/>
        <v>0</v>
      </c>
      <c r="BH24" s="6">
        <f t="shared" si="15"/>
        <v>0</v>
      </c>
      <c r="BI24" s="6" t="str">
        <f t="shared" si="21"/>
        <v>F</v>
      </c>
      <c r="BJ24" s="3"/>
      <c r="BK24" s="3">
        <f t="shared" si="22"/>
        <v>0</v>
      </c>
      <c r="BL24" s="3">
        <f t="shared" si="22"/>
        <v>0</v>
      </c>
      <c r="BM24" s="3">
        <f t="shared" si="22"/>
        <v>0</v>
      </c>
      <c r="BN24" s="3">
        <f t="shared" si="22"/>
        <v>0</v>
      </c>
      <c r="BO24" s="3">
        <f t="shared" si="22"/>
        <v>0</v>
      </c>
      <c r="BP24" s="3">
        <f t="shared" si="22"/>
        <v>0</v>
      </c>
      <c r="BR24" s="77">
        <f t="shared" si="17"/>
        <v>0</v>
      </c>
      <c r="BS24" s="10">
        <f>SUM('Ke1 Elevdata'!B24:BA24)</f>
        <v>0</v>
      </c>
      <c r="BT24" s="10">
        <f>SUMIF('Ke1 Elevdata'!$B$9:$BA$9,BT$10,'Ke1 Elevdata'!$B24:$BA24)</f>
        <v>0</v>
      </c>
      <c r="BU24" s="10">
        <f>SUMIF('Ke1 Elevdata'!$B$9:$BA$9,BU$10,'Ke1 Elevdata'!$B24:$BA24)</f>
        <v>0</v>
      </c>
      <c r="BV24" s="10">
        <f>SUMIF('Ke1 Elevdata'!$B$9:$BA$9,BV$10,'Ke1 Elevdata'!$B24:$BA24)</f>
        <v>0</v>
      </c>
      <c r="BW24" s="10">
        <f>SUMIF('Ke1 Elevdata'!$B$9:$BA$9,BW$10,'Ke1 Elevdata'!$B24:$BA24)</f>
        <v>0</v>
      </c>
      <c r="BX24" s="10">
        <f>SUMIF('Ke1 Elevdata'!$B$9:$BA$9,BX$10,'Ke1 Elevdata'!$B24:$BA24)</f>
        <v>0</v>
      </c>
      <c r="BY24" s="10">
        <f>SUMIF('Ke1 Elevdata'!$B$9:$BA$9,BY$10,'Ke1 Elevdata'!$B24:$BA24)</f>
        <v>0</v>
      </c>
      <c r="BZ24" s="10">
        <f>SUMIF('Ke1 Elevdata'!$B$9:$BA$9,BZ$10,'Ke1 Elevdata'!$B24:$BA24)</f>
        <v>0</v>
      </c>
      <c r="CA24" s="10">
        <f>SUMIF('Ke1 Elevdata'!$B$9:$BA$9,CA$10,'Ke1 Elevdata'!$B24:$BA24)</f>
        <v>0</v>
      </c>
      <c r="CB24" s="10">
        <f>SUMIF('Ke1 Elevdata'!$B$9:$BA$9,CB$10,'Ke1 Elevdata'!$B24:$BA24)</f>
        <v>0</v>
      </c>
      <c r="CC24" s="10">
        <f>SUMIF('Ke1 Elevdata'!$B$9:$BA$9,CC$10,'Ke1 Elevdata'!$B24:$BA24)</f>
        <v>0</v>
      </c>
      <c r="CD24" s="10">
        <f>SUMIF('Ke1 Elevdata'!$B$9:$BA$9,CD$10,'Ke1 Elevdata'!$B24:$BA24)</f>
        <v>0</v>
      </c>
      <c r="CE24" s="10">
        <f>SUMIF('Ke1 Elevdata'!$B$9:$BA$9,CE$10,'Ke1 Elevdata'!$B24:$BA24)</f>
        <v>0</v>
      </c>
      <c r="CF24" s="10">
        <f>SUMIF('Ke1 Elevdata'!$B$9:$BA$9,CF$10,'Ke1 Elevdata'!$B24:$BA24)</f>
        <v>0</v>
      </c>
      <c r="CG24" s="10">
        <f>SUMIF('Ke1 Elevdata'!$B$9:$BA$9,CG$10,'Ke1 Elevdata'!$B24:$BA24)</f>
        <v>0</v>
      </c>
      <c r="CH24" s="10">
        <f>SUMIF('Ke1 Elevdata'!$B$9:$BA$9,CH$10,'Ke1 Elevdata'!$B24:$BA24)</f>
        <v>0</v>
      </c>
      <c r="CP24">
        <f>SUMIFS('Ke1 Elevdata'!$B24:$BA24,'Ke1 Elevdata'!$B$4:$BA$4,CP$11,'Ke1 Elevdata'!$B$11:$BA$11,CP$12)</f>
        <v>0</v>
      </c>
      <c r="CQ24">
        <f>SUMIFS('Ke1 Elevdata'!$B24:$BA24,'Ke1 Elevdata'!$B$4:$BA$4,CQ$11,'Ke1 Elevdata'!$B$11:$BA$11,CQ$12)</f>
        <v>0</v>
      </c>
      <c r="CR24">
        <f>SUMIFS('Ke1 Elevdata'!$B24:$BA24,'Ke1 Elevdata'!$B$4:$BA$4,CR$11,'Ke1 Elevdata'!$B$11:$BA$11,CR$12)</f>
        <v>0</v>
      </c>
      <c r="CS24">
        <f>SUMIFS('Ke1 Elevdata'!$B24:$BA24,'Ke1 Elevdata'!$B$4:$BA$4,CS$11,'Ke1 Elevdata'!$B$11:$BA$11,CS$12)</f>
        <v>0</v>
      </c>
      <c r="CT24">
        <f>SUMIFS('Ke1 Elevdata'!$B24:$BA24,'Ke1 Elevdata'!$B$4:$BA$4,CT$11,'Ke1 Elevdata'!$B$11:$BA$11,CT$12)</f>
        <v>0</v>
      </c>
      <c r="CU24">
        <f>SUMIFS('Ke1 Elevdata'!$B24:$BA24,'Ke1 Elevdata'!$B$4:$BA$4,CU$11,'Ke1 Elevdata'!$B$11:$BA$11,CU$12)</f>
        <v>0</v>
      </c>
      <c r="CV24">
        <f>SUMIFS('Ke1 Elevdata'!$B24:$BA24,'Ke1 Elevdata'!$B$4:$BA$4,CV$11,'Ke1 Elevdata'!$B$11:$BA$11,CV$12)</f>
        <v>0</v>
      </c>
      <c r="CW24">
        <f>SUMIFS('Ke1 Elevdata'!$B24:$BA24,'Ke1 Elevdata'!$B$4:$BA$4,CW$11,'Ke1 Elevdata'!$B$11:$BA$11,CW$12)</f>
        <v>0</v>
      </c>
      <c r="CX24">
        <f>SUMIFS('Ke1 Elevdata'!$B24:$BA24,'Ke1 Elevdata'!$B$4:$BA$4,CX$11,'Ke1 Elevdata'!$B$11:$BA$11,CX$12)</f>
        <v>0</v>
      </c>
      <c r="CY24">
        <f>SUMIFS('Ke1 Elevdata'!$B24:$BA24,'Ke1 Elevdata'!$B$4:$BA$4,CY$11,'Ke1 Elevdata'!$B$11:$BA$11,CY$12)</f>
        <v>0</v>
      </c>
      <c r="CZ24">
        <f>SUMIFS('Ke1 Elevdata'!$B24:$BA24,'Ke1 Elevdata'!$B$4:$BA$4,CZ$11,'Ke1 Elevdata'!$B$11:$BA$11,CZ$12)</f>
        <v>0</v>
      </c>
      <c r="DA24">
        <f>SUMIFS('Ke1 Elevdata'!$B24:$BA24,'Ke1 Elevdata'!$B$4:$BA$4,DA$11,'Ke1 Elevdata'!$B$11:$BA$11,DA$12)</f>
        <v>0</v>
      </c>
      <c r="DB24">
        <f>SUMIFS('Ke1 Elevdata'!$B24:$BA24,'Ke1 Elevdata'!$B$4:$BA$4,DB$11,'Ke1 Elevdata'!$B$11:$BA$11,DB$12)</f>
        <v>0</v>
      </c>
      <c r="DC24">
        <f>SUMIFS('Ke1 Elevdata'!$B24:$BA24,'Ke1 Elevdata'!$B$4:$BA$4,DC$11,'Ke1 Elevdata'!$B$11:$BA$11,DC$12)</f>
        <v>0</v>
      </c>
      <c r="DD24">
        <f>SUMIFS('Ke1 Elevdata'!$B24:$BA24,'Ke1 Elevdata'!$B$4:$BA$4,DD$11,'Ke1 Elevdata'!$B$11:$BA$11,DD$12)</f>
        <v>0</v>
      </c>
    </row>
    <row r="25" spans="1:108" x14ac:dyDescent="0.25">
      <c r="A25" s="57">
        <f>Elevdata!B16</f>
        <v>0</v>
      </c>
      <c r="B25" s="57">
        <f>Elevdata!G16</f>
        <v>0</v>
      </c>
      <c r="C25" s="57">
        <f>Elevdata!H16</f>
        <v>0</v>
      </c>
      <c r="D25" s="57">
        <f>Elevdata!I16</f>
        <v>0</v>
      </c>
      <c r="E25" s="57">
        <f>Elevdata!J16</f>
        <v>0</v>
      </c>
      <c r="F25" s="57">
        <f>Elevdata!K16</f>
        <v>0</v>
      </c>
      <c r="G25" s="57">
        <f>Elevdata!L16</f>
        <v>0</v>
      </c>
      <c r="H25" s="57">
        <f>Elevdata!M16</f>
        <v>0</v>
      </c>
      <c r="I25" s="57">
        <f>Elevdata!N16</f>
        <v>0</v>
      </c>
      <c r="J25" s="57">
        <f>Elevdata!O16</f>
        <v>0</v>
      </c>
      <c r="K25" s="57">
        <f>Elevdata!P16</f>
        <v>0</v>
      </c>
      <c r="L25" s="57">
        <f>Elevdata!Q16</f>
        <v>0</v>
      </c>
      <c r="M25" s="57">
        <f>Elevdata!R16</f>
        <v>0</v>
      </c>
      <c r="N25" s="57">
        <f>Elevdata!S16</f>
        <v>0</v>
      </c>
      <c r="O25" s="57">
        <f>Elevdata!T16</f>
        <v>0</v>
      </c>
      <c r="P25" s="57">
        <f>Elevdata!U16</f>
        <v>0</v>
      </c>
      <c r="Q25" s="57">
        <f>Elevdata!V16</f>
        <v>0</v>
      </c>
      <c r="R25" s="57">
        <f>Elevdata!W16</f>
        <v>0</v>
      </c>
      <c r="S25" s="57">
        <f>Elevdata!X16</f>
        <v>0</v>
      </c>
      <c r="T25" s="57">
        <f>Elevdata!Y16</f>
        <v>0</v>
      </c>
      <c r="U25" s="57">
        <f>Elevdata!Z16</f>
        <v>0</v>
      </c>
      <c r="V25" s="57">
        <f>Elevdata!AA16</f>
        <v>0</v>
      </c>
      <c r="W25" s="57">
        <f>Elevdata!AB16</f>
        <v>0</v>
      </c>
      <c r="X25" s="57">
        <f>Elevdata!AC16</f>
        <v>0</v>
      </c>
      <c r="Y25" s="57">
        <f>Elevdata!AD16</f>
        <v>0</v>
      </c>
      <c r="Z25" s="57">
        <f>Elevdata!AE16</f>
        <v>0</v>
      </c>
      <c r="AA25" s="57">
        <f>Elevdata!AF16</f>
        <v>0</v>
      </c>
      <c r="AB25" s="57">
        <f>Elevdata!AG16</f>
        <v>0</v>
      </c>
      <c r="AC25" s="57">
        <f>Elevdata!AH16</f>
        <v>0</v>
      </c>
      <c r="AD25" s="57">
        <f>Elevdata!AI16</f>
        <v>0</v>
      </c>
      <c r="AE25" s="57">
        <f>Elevdata!AJ16</f>
        <v>0</v>
      </c>
      <c r="AF25" s="57">
        <f>Elevdata!AK16</f>
        <v>0</v>
      </c>
      <c r="AG25" s="57">
        <f>Elevdata!AL16</f>
        <v>0</v>
      </c>
      <c r="AH25" s="57">
        <f>Elevdata!AM16</f>
        <v>0</v>
      </c>
      <c r="AI25" s="57">
        <f>Elevdata!AN16</f>
        <v>0</v>
      </c>
      <c r="AJ25" s="57">
        <f>Elevdata!AO16</f>
        <v>0</v>
      </c>
      <c r="AK25" s="57">
        <f>Elevdata!AP16</f>
        <v>0</v>
      </c>
      <c r="AL25" s="57">
        <f>Elevdata!AQ16</f>
        <v>0</v>
      </c>
      <c r="AM25" s="57">
        <f>Elevdata!AR16</f>
        <v>0</v>
      </c>
      <c r="AN25" s="57">
        <f>Elevdata!AS16</f>
        <v>0</v>
      </c>
      <c r="AO25" s="57">
        <f>Elevdata!AT16</f>
        <v>0</v>
      </c>
      <c r="AP25" s="57">
        <f>Elevdata!AU16</f>
        <v>0</v>
      </c>
      <c r="AQ25" s="57">
        <f>Elevdata!AV16</f>
        <v>0</v>
      </c>
      <c r="AR25" s="57">
        <f>Elevdata!AW16</f>
        <v>0</v>
      </c>
      <c r="AS25" s="57">
        <f>Elevdata!AX16</f>
        <v>0</v>
      </c>
      <c r="AT25" s="57">
        <f>Elevdata!AY16</f>
        <v>0</v>
      </c>
      <c r="AU25" s="57">
        <f>Elevdata!AZ16</f>
        <v>0</v>
      </c>
      <c r="AV25" s="57">
        <f>Elevdata!BA16</f>
        <v>0</v>
      </c>
      <c r="AW25" s="57">
        <f>Elevdata!BB16</f>
        <v>0</v>
      </c>
      <c r="AX25" s="57">
        <f>Elevdata!BC16</f>
        <v>0</v>
      </c>
      <c r="AY25" s="57">
        <f>Elevdata!BD16</f>
        <v>0</v>
      </c>
      <c r="AZ25" s="57">
        <f>Elevdata!BE16</f>
        <v>0</v>
      </c>
      <c r="BA25" s="57">
        <f>Elevdata!BF16</f>
        <v>0</v>
      </c>
      <c r="BB25" s="4">
        <f t="shared" si="18"/>
        <v>0</v>
      </c>
      <c r="BC25" s="12">
        <f t="shared" si="19"/>
        <v>0</v>
      </c>
      <c r="BD25" s="6">
        <f t="shared" si="20"/>
        <v>0</v>
      </c>
      <c r="BE25" s="6">
        <f t="shared" si="12"/>
        <v>0</v>
      </c>
      <c r="BF25" s="6">
        <f t="shared" si="13"/>
        <v>0</v>
      </c>
      <c r="BG25" s="6">
        <f t="shared" si="14"/>
        <v>0</v>
      </c>
      <c r="BH25" s="6">
        <f t="shared" si="15"/>
        <v>0</v>
      </c>
      <c r="BI25" s="6" t="str">
        <f t="shared" si="21"/>
        <v>F</v>
      </c>
      <c r="BJ25" s="3"/>
      <c r="BK25" s="3">
        <f t="shared" si="22"/>
        <v>0</v>
      </c>
      <c r="BL25" s="3">
        <f t="shared" si="22"/>
        <v>0</v>
      </c>
      <c r="BM25" s="3">
        <f t="shared" si="22"/>
        <v>0</v>
      </c>
      <c r="BN25" s="3">
        <f t="shared" si="22"/>
        <v>0</v>
      </c>
      <c r="BO25" s="3">
        <f t="shared" si="22"/>
        <v>0</v>
      </c>
      <c r="BP25" s="3">
        <f t="shared" si="22"/>
        <v>0</v>
      </c>
      <c r="BR25" s="77">
        <f t="shared" si="17"/>
        <v>0</v>
      </c>
      <c r="BS25" s="10">
        <f>SUM('Ke1 Elevdata'!B25:BA25)</f>
        <v>0</v>
      </c>
      <c r="BT25" s="10">
        <f>SUMIF('Ke1 Elevdata'!$B$9:$BA$9,BT$10,'Ke1 Elevdata'!$B25:$BA25)</f>
        <v>0</v>
      </c>
      <c r="BU25" s="10">
        <f>SUMIF('Ke1 Elevdata'!$B$9:$BA$9,BU$10,'Ke1 Elevdata'!$B25:$BA25)</f>
        <v>0</v>
      </c>
      <c r="BV25" s="10">
        <f>SUMIF('Ke1 Elevdata'!$B$9:$BA$9,BV$10,'Ke1 Elevdata'!$B25:$BA25)</f>
        <v>0</v>
      </c>
      <c r="BW25" s="10">
        <f>SUMIF('Ke1 Elevdata'!$B$9:$BA$9,BW$10,'Ke1 Elevdata'!$B25:$BA25)</f>
        <v>0</v>
      </c>
      <c r="BX25" s="10">
        <f>SUMIF('Ke1 Elevdata'!$B$9:$BA$9,BX$10,'Ke1 Elevdata'!$B25:$BA25)</f>
        <v>0</v>
      </c>
      <c r="BY25" s="10">
        <f>SUMIF('Ke1 Elevdata'!$B$9:$BA$9,BY$10,'Ke1 Elevdata'!$B25:$BA25)</f>
        <v>0</v>
      </c>
      <c r="BZ25" s="10">
        <f>SUMIF('Ke1 Elevdata'!$B$9:$BA$9,BZ$10,'Ke1 Elevdata'!$B25:$BA25)</f>
        <v>0</v>
      </c>
      <c r="CA25" s="10">
        <f>SUMIF('Ke1 Elevdata'!$B$9:$BA$9,CA$10,'Ke1 Elevdata'!$B25:$BA25)</f>
        <v>0</v>
      </c>
      <c r="CB25" s="10">
        <f>SUMIF('Ke1 Elevdata'!$B$9:$BA$9,CB$10,'Ke1 Elevdata'!$B25:$BA25)</f>
        <v>0</v>
      </c>
      <c r="CC25" s="10">
        <f>SUMIF('Ke1 Elevdata'!$B$9:$BA$9,CC$10,'Ke1 Elevdata'!$B25:$BA25)</f>
        <v>0</v>
      </c>
      <c r="CD25" s="10">
        <f>SUMIF('Ke1 Elevdata'!$B$9:$BA$9,CD$10,'Ke1 Elevdata'!$B25:$BA25)</f>
        <v>0</v>
      </c>
      <c r="CE25" s="10">
        <f>SUMIF('Ke1 Elevdata'!$B$9:$BA$9,CE$10,'Ke1 Elevdata'!$B25:$BA25)</f>
        <v>0</v>
      </c>
      <c r="CF25" s="10">
        <f>SUMIF('Ke1 Elevdata'!$B$9:$BA$9,CF$10,'Ke1 Elevdata'!$B25:$BA25)</f>
        <v>0</v>
      </c>
      <c r="CG25" s="10">
        <f>SUMIF('Ke1 Elevdata'!$B$9:$BA$9,CG$10,'Ke1 Elevdata'!$B25:$BA25)</f>
        <v>0</v>
      </c>
      <c r="CH25" s="10">
        <f>SUMIF('Ke1 Elevdata'!$B$9:$BA$9,CH$10,'Ke1 Elevdata'!$B25:$BA25)</f>
        <v>0</v>
      </c>
      <c r="CP25">
        <f>SUMIFS('Ke1 Elevdata'!$B25:$BA25,'Ke1 Elevdata'!$B$4:$BA$4,CP$11,'Ke1 Elevdata'!$B$11:$BA$11,CP$12)</f>
        <v>0</v>
      </c>
      <c r="CQ25">
        <f>SUMIFS('Ke1 Elevdata'!$B25:$BA25,'Ke1 Elevdata'!$B$4:$BA$4,CQ$11,'Ke1 Elevdata'!$B$11:$BA$11,CQ$12)</f>
        <v>0</v>
      </c>
      <c r="CR25">
        <f>SUMIFS('Ke1 Elevdata'!$B25:$BA25,'Ke1 Elevdata'!$B$4:$BA$4,CR$11,'Ke1 Elevdata'!$B$11:$BA$11,CR$12)</f>
        <v>0</v>
      </c>
      <c r="CS25">
        <f>SUMIFS('Ke1 Elevdata'!$B25:$BA25,'Ke1 Elevdata'!$B$4:$BA$4,CS$11,'Ke1 Elevdata'!$B$11:$BA$11,CS$12)</f>
        <v>0</v>
      </c>
      <c r="CT25">
        <f>SUMIFS('Ke1 Elevdata'!$B25:$BA25,'Ke1 Elevdata'!$B$4:$BA$4,CT$11,'Ke1 Elevdata'!$B$11:$BA$11,CT$12)</f>
        <v>0</v>
      </c>
      <c r="CU25">
        <f>SUMIFS('Ke1 Elevdata'!$B25:$BA25,'Ke1 Elevdata'!$B$4:$BA$4,CU$11,'Ke1 Elevdata'!$B$11:$BA$11,CU$12)</f>
        <v>0</v>
      </c>
      <c r="CV25">
        <f>SUMIFS('Ke1 Elevdata'!$B25:$BA25,'Ke1 Elevdata'!$B$4:$BA$4,CV$11,'Ke1 Elevdata'!$B$11:$BA$11,CV$12)</f>
        <v>0</v>
      </c>
      <c r="CW25">
        <f>SUMIFS('Ke1 Elevdata'!$B25:$BA25,'Ke1 Elevdata'!$B$4:$BA$4,CW$11,'Ke1 Elevdata'!$B$11:$BA$11,CW$12)</f>
        <v>0</v>
      </c>
      <c r="CX25">
        <f>SUMIFS('Ke1 Elevdata'!$B25:$BA25,'Ke1 Elevdata'!$B$4:$BA$4,CX$11,'Ke1 Elevdata'!$B$11:$BA$11,CX$12)</f>
        <v>0</v>
      </c>
      <c r="CY25">
        <f>SUMIFS('Ke1 Elevdata'!$B25:$BA25,'Ke1 Elevdata'!$B$4:$BA$4,CY$11,'Ke1 Elevdata'!$B$11:$BA$11,CY$12)</f>
        <v>0</v>
      </c>
      <c r="CZ25">
        <f>SUMIFS('Ke1 Elevdata'!$B25:$BA25,'Ke1 Elevdata'!$B$4:$BA$4,CZ$11,'Ke1 Elevdata'!$B$11:$BA$11,CZ$12)</f>
        <v>0</v>
      </c>
      <c r="DA25">
        <f>SUMIFS('Ke1 Elevdata'!$B25:$BA25,'Ke1 Elevdata'!$B$4:$BA$4,DA$11,'Ke1 Elevdata'!$B$11:$BA$11,DA$12)</f>
        <v>0</v>
      </c>
      <c r="DB25">
        <f>SUMIFS('Ke1 Elevdata'!$B25:$BA25,'Ke1 Elevdata'!$B$4:$BA$4,DB$11,'Ke1 Elevdata'!$B$11:$BA$11,DB$12)</f>
        <v>0</v>
      </c>
      <c r="DC25">
        <f>SUMIFS('Ke1 Elevdata'!$B25:$BA25,'Ke1 Elevdata'!$B$4:$BA$4,DC$11,'Ke1 Elevdata'!$B$11:$BA$11,DC$12)</f>
        <v>0</v>
      </c>
      <c r="DD25">
        <f>SUMIFS('Ke1 Elevdata'!$B25:$BA25,'Ke1 Elevdata'!$B$4:$BA$4,DD$11,'Ke1 Elevdata'!$B$11:$BA$11,DD$12)</f>
        <v>0</v>
      </c>
    </row>
    <row r="26" spans="1:108" x14ac:dyDescent="0.25">
      <c r="A26" s="57">
        <f>Elevdata!B17</f>
        <v>0</v>
      </c>
      <c r="B26" s="57">
        <f>Elevdata!G17</f>
        <v>0</v>
      </c>
      <c r="C26" s="57">
        <f>Elevdata!H17</f>
        <v>0</v>
      </c>
      <c r="D26" s="57">
        <f>Elevdata!I17</f>
        <v>0</v>
      </c>
      <c r="E26" s="57">
        <f>Elevdata!J17</f>
        <v>0</v>
      </c>
      <c r="F26" s="57">
        <f>Elevdata!K17</f>
        <v>0</v>
      </c>
      <c r="G26" s="57">
        <f>Elevdata!L17</f>
        <v>0</v>
      </c>
      <c r="H26" s="57">
        <f>Elevdata!M17</f>
        <v>0</v>
      </c>
      <c r="I26" s="57">
        <f>Elevdata!N17</f>
        <v>0</v>
      </c>
      <c r="J26" s="57">
        <f>Elevdata!O17</f>
        <v>0</v>
      </c>
      <c r="K26" s="57">
        <f>Elevdata!P17</f>
        <v>0</v>
      </c>
      <c r="L26" s="57">
        <f>Elevdata!Q17</f>
        <v>0</v>
      </c>
      <c r="M26" s="57">
        <f>Elevdata!R17</f>
        <v>0</v>
      </c>
      <c r="N26" s="57">
        <f>Elevdata!S17</f>
        <v>0</v>
      </c>
      <c r="O26" s="57">
        <f>Elevdata!T17</f>
        <v>0</v>
      </c>
      <c r="P26" s="57">
        <f>Elevdata!U17</f>
        <v>0</v>
      </c>
      <c r="Q26" s="57">
        <f>Elevdata!V17</f>
        <v>0</v>
      </c>
      <c r="R26" s="57">
        <f>Elevdata!W17</f>
        <v>0</v>
      </c>
      <c r="S26" s="57">
        <f>Elevdata!X17</f>
        <v>0</v>
      </c>
      <c r="T26" s="57">
        <f>Elevdata!Y17</f>
        <v>0</v>
      </c>
      <c r="U26" s="57">
        <f>Elevdata!Z17</f>
        <v>0</v>
      </c>
      <c r="V26" s="57">
        <f>Elevdata!AA17</f>
        <v>0</v>
      </c>
      <c r="W26" s="57">
        <f>Elevdata!AB17</f>
        <v>0</v>
      </c>
      <c r="X26" s="57">
        <f>Elevdata!AC17</f>
        <v>0</v>
      </c>
      <c r="Y26" s="57">
        <f>Elevdata!AD17</f>
        <v>0</v>
      </c>
      <c r="Z26" s="57">
        <f>Elevdata!AE17</f>
        <v>0</v>
      </c>
      <c r="AA26" s="57">
        <f>Elevdata!AF17</f>
        <v>0</v>
      </c>
      <c r="AB26" s="57">
        <f>Elevdata!AG17</f>
        <v>0</v>
      </c>
      <c r="AC26" s="57">
        <f>Elevdata!AH17</f>
        <v>0</v>
      </c>
      <c r="AD26" s="57">
        <f>Elevdata!AI17</f>
        <v>0</v>
      </c>
      <c r="AE26" s="57">
        <f>Elevdata!AJ17</f>
        <v>0</v>
      </c>
      <c r="AF26" s="57">
        <f>Elevdata!AK17</f>
        <v>0</v>
      </c>
      <c r="AG26" s="57">
        <f>Elevdata!AL17</f>
        <v>0</v>
      </c>
      <c r="AH26" s="57">
        <f>Elevdata!AM17</f>
        <v>0</v>
      </c>
      <c r="AI26" s="57">
        <f>Elevdata!AN17</f>
        <v>0</v>
      </c>
      <c r="AJ26" s="57">
        <f>Elevdata!AO17</f>
        <v>0</v>
      </c>
      <c r="AK26" s="57">
        <f>Elevdata!AP17</f>
        <v>0</v>
      </c>
      <c r="AL26" s="57">
        <f>Elevdata!AQ17</f>
        <v>0</v>
      </c>
      <c r="AM26" s="57">
        <f>Elevdata!AR17</f>
        <v>0</v>
      </c>
      <c r="AN26" s="57">
        <f>Elevdata!AS17</f>
        <v>0</v>
      </c>
      <c r="AO26" s="57">
        <f>Elevdata!AT17</f>
        <v>0</v>
      </c>
      <c r="AP26" s="57">
        <f>Elevdata!AU17</f>
        <v>0</v>
      </c>
      <c r="AQ26" s="57">
        <f>Elevdata!AV17</f>
        <v>0</v>
      </c>
      <c r="AR26" s="57">
        <f>Elevdata!AW17</f>
        <v>0</v>
      </c>
      <c r="AS26" s="57">
        <f>Elevdata!AX17</f>
        <v>0</v>
      </c>
      <c r="AT26" s="57">
        <f>Elevdata!AY17</f>
        <v>0</v>
      </c>
      <c r="AU26" s="57">
        <f>Elevdata!AZ17</f>
        <v>0</v>
      </c>
      <c r="AV26" s="57">
        <f>Elevdata!BA17</f>
        <v>0</v>
      </c>
      <c r="AW26" s="57">
        <f>Elevdata!BB17</f>
        <v>0</v>
      </c>
      <c r="AX26" s="57">
        <f>Elevdata!BC17</f>
        <v>0</v>
      </c>
      <c r="AY26" s="57">
        <f>Elevdata!BD17</f>
        <v>0</v>
      </c>
      <c r="AZ26" s="57">
        <f>Elevdata!BE17</f>
        <v>0</v>
      </c>
      <c r="BA26" s="57">
        <f>Elevdata!BF17</f>
        <v>0</v>
      </c>
      <c r="BB26" s="4">
        <f t="shared" si="18"/>
        <v>0</v>
      </c>
      <c r="BC26" s="12">
        <f t="shared" si="19"/>
        <v>0</v>
      </c>
      <c r="BD26" s="6">
        <f t="shared" si="20"/>
        <v>0</v>
      </c>
      <c r="BE26" s="6">
        <f t="shared" si="12"/>
        <v>0</v>
      </c>
      <c r="BF26" s="6">
        <f t="shared" si="13"/>
        <v>0</v>
      </c>
      <c r="BG26" s="6">
        <f t="shared" si="14"/>
        <v>0</v>
      </c>
      <c r="BH26" s="6">
        <f t="shared" si="15"/>
        <v>0</v>
      </c>
      <c r="BI26" s="6" t="str">
        <f t="shared" si="21"/>
        <v>F</v>
      </c>
      <c r="BJ26" s="3"/>
      <c r="BK26" s="3">
        <f t="shared" si="22"/>
        <v>0</v>
      </c>
      <c r="BL26" s="3">
        <f t="shared" si="22"/>
        <v>0</v>
      </c>
      <c r="BM26" s="3">
        <f t="shared" si="22"/>
        <v>0</v>
      </c>
      <c r="BN26" s="3">
        <f t="shared" si="22"/>
        <v>0</v>
      </c>
      <c r="BO26" s="3">
        <f t="shared" si="22"/>
        <v>0</v>
      </c>
      <c r="BP26" s="3">
        <f t="shared" si="22"/>
        <v>0</v>
      </c>
      <c r="BR26" s="77">
        <f t="shared" si="17"/>
        <v>0</v>
      </c>
      <c r="BS26" s="10">
        <f>SUM('Ke1 Elevdata'!B26:BA26)</f>
        <v>0</v>
      </c>
      <c r="BT26" s="10">
        <f>SUMIF('Ke1 Elevdata'!$B$9:$BA$9,BT$10,'Ke1 Elevdata'!$B26:$BA26)</f>
        <v>0</v>
      </c>
      <c r="BU26" s="10">
        <f>SUMIF('Ke1 Elevdata'!$B$9:$BA$9,BU$10,'Ke1 Elevdata'!$B26:$BA26)</f>
        <v>0</v>
      </c>
      <c r="BV26" s="10">
        <f>SUMIF('Ke1 Elevdata'!$B$9:$BA$9,BV$10,'Ke1 Elevdata'!$B26:$BA26)</f>
        <v>0</v>
      </c>
      <c r="BW26" s="10">
        <f>SUMIF('Ke1 Elevdata'!$B$9:$BA$9,BW$10,'Ke1 Elevdata'!$B26:$BA26)</f>
        <v>0</v>
      </c>
      <c r="BX26" s="10">
        <f>SUMIF('Ke1 Elevdata'!$B$9:$BA$9,BX$10,'Ke1 Elevdata'!$B26:$BA26)</f>
        <v>0</v>
      </c>
      <c r="BY26" s="10">
        <f>SUMIF('Ke1 Elevdata'!$B$9:$BA$9,BY$10,'Ke1 Elevdata'!$B26:$BA26)</f>
        <v>0</v>
      </c>
      <c r="BZ26" s="10">
        <f>SUMIF('Ke1 Elevdata'!$B$9:$BA$9,BZ$10,'Ke1 Elevdata'!$B26:$BA26)</f>
        <v>0</v>
      </c>
      <c r="CA26" s="10">
        <f>SUMIF('Ke1 Elevdata'!$B$9:$BA$9,CA$10,'Ke1 Elevdata'!$B26:$BA26)</f>
        <v>0</v>
      </c>
      <c r="CB26" s="10">
        <f>SUMIF('Ke1 Elevdata'!$B$9:$BA$9,CB$10,'Ke1 Elevdata'!$B26:$BA26)</f>
        <v>0</v>
      </c>
      <c r="CC26" s="10">
        <f>SUMIF('Ke1 Elevdata'!$B$9:$BA$9,CC$10,'Ke1 Elevdata'!$B26:$BA26)</f>
        <v>0</v>
      </c>
      <c r="CD26" s="10">
        <f>SUMIF('Ke1 Elevdata'!$B$9:$BA$9,CD$10,'Ke1 Elevdata'!$B26:$BA26)</f>
        <v>0</v>
      </c>
      <c r="CE26" s="10">
        <f>SUMIF('Ke1 Elevdata'!$B$9:$BA$9,CE$10,'Ke1 Elevdata'!$B26:$BA26)</f>
        <v>0</v>
      </c>
      <c r="CF26" s="10">
        <f>SUMIF('Ke1 Elevdata'!$B$9:$BA$9,CF$10,'Ke1 Elevdata'!$B26:$BA26)</f>
        <v>0</v>
      </c>
      <c r="CG26" s="10">
        <f>SUMIF('Ke1 Elevdata'!$B$9:$BA$9,CG$10,'Ke1 Elevdata'!$B26:$BA26)</f>
        <v>0</v>
      </c>
      <c r="CH26" s="10">
        <f>SUMIF('Ke1 Elevdata'!$B$9:$BA$9,CH$10,'Ke1 Elevdata'!$B26:$BA26)</f>
        <v>0</v>
      </c>
      <c r="CP26">
        <f>SUMIFS('Ke1 Elevdata'!$B26:$BA26,'Ke1 Elevdata'!$B$4:$BA$4,CP$11,'Ke1 Elevdata'!$B$11:$BA$11,CP$12)</f>
        <v>0</v>
      </c>
      <c r="CQ26">
        <f>SUMIFS('Ke1 Elevdata'!$B26:$BA26,'Ke1 Elevdata'!$B$4:$BA$4,CQ$11,'Ke1 Elevdata'!$B$11:$BA$11,CQ$12)</f>
        <v>0</v>
      </c>
      <c r="CR26">
        <f>SUMIFS('Ke1 Elevdata'!$B26:$BA26,'Ke1 Elevdata'!$B$4:$BA$4,CR$11,'Ke1 Elevdata'!$B$11:$BA$11,CR$12)</f>
        <v>0</v>
      </c>
      <c r="CS26">
        <f>SUMIFS('Ke1 Elevdata'!$B26:$BA26,'Ke1 Elevdata'!$B$4:$BA$4,CS$11,'Ke1 Elevdata'!$B$11:$BA$11,CS$12)</f>
        <v>0</v>
      </c>
      <c r="CT26">
        <f>SUMIFS('Ke1 Elevdata'!$B26:$BA26,'Ke1 Elevdata'!$B$4:$BA$4,CT$11,'Ke1 Elevdata'!$B$11:$BA$11,CT$12)</f>
        <v>0</v>
      </c>
      <c r="CU26">
        <f>SUMIFS('Ke1 Elevdata'!$B26:$BA26,'Ke1 Elevdata'!$B$4:$BA$4,CU$11,'Ke1 Elevdata'!$B$11:$BA$11,CU$12)</f>
        <v>0</v>
      </c>
      <c r="CV26">
        <f>SUMIFS('Ke1 Elevdata'!$B26:$BA26,'Ke1 Elevdata'!$B$4:$BA$4,CV$11,'Ke1 Elevdata'!$B$11:$BA$11,CV$12)</f>
        <v>0</v>
      </c>
      <c r="CW26">
        <f>SUMIFS('Ke1 Elevdata'!$B26:$BA26,'Ke1 Elevdata'!$B$4:$BA$4,CW$11,'Ke1 Elevdata'!$B$11:$BA$11,CW$12)</f>
        <v>0</v>
      </c>
      <c r="CX26">
        <f>SUMIFS('Ke1 Elevdata'!$B26:$BA26,'Ke1 Elevdata'!$B$4:$BA$4,CX$11,'Ke1 Elevdata'!$B$11:$BA$11,CX$12)</f>
        <v>0</v>
      </c>
      <c r="CY26">
        <f>SUMIFS('Ke1 Elevdata'!$B26:$BA26,'Ke1 Elevdata'!$B$4:$BA$4,CY$11,'Ke1 Elevdata'!$B$11:$BA$11,CY$12)</f>
        <v>0</v>
      </c>
      <c r="CZ26">
        <f>SUMIFS('Ke1 Elevdata'!$B26:$BA26,'Ke1 Elevdata'!$B$4:$BA$4,CZ$11,'Ke1 Elevdata'!$B$11:$BA$11,CZ$12)</f>
        <v>0</v>
      </c>
      <c r="DA26">
        <f>SUMIFS('Ke1 Elevdata'!$B26:$BA26,'Ke1 Elevdata'!$B$4:$BA$4,DA$11,'Ke1 Elevdata'!$B$11:$BA$11,DA$12)</f>
        <v>0</v>
      </c>
      <c r="DB26">
        <f>SUMIFS('Ke1 Elevdata'!$B26:$BA26,'Ke1 Elevdata'!$B$4:$BA$4,DB$11,'Ke1 Elevdata'!$B$11:$BA$11,DB$12)</f>
        <v>0</v>
      </c>
      <c r="DC26">
        <f>SUMIFS('Ke1 Elevdata'!$B26:$BA26,'Ke1 Elevdata'!$B$4:$BA$4,DC$11,'Ke1 Elevdata'!$B$11:$BA$11,DC$12)</f>
        <v>0</v>
      </c>
      <c r="DD26">
        <f>SUMIFS('Ke1 Elevdata'!$B26:$BA26,'Ke1 Elevdata'!$B$4:$BA$4,DD$11,'Ke1 Elevdata'!$B$11:$BA$11,DD$12)</f>
        <v>0</v>
      </c>
    </row>
    <row r="27" spans="1:108" x14ac:dyDescent="0.25">
      <c r="A27" s="57">
        <f>Elevdata!B18</f>
        <v>0</v>
      </c>
      <c r="B27" s="57">
        <f>Elevdata!G18</f>
        <v>0</v>
      </c>
      <c r="C27" s="57">
        <f>Elevdata!H18</f>
        <v>0</v>
      </c>
      <c r="D27" s="57">
        <f>Elevdata!I18</f>
        <v>0</v>
      </c>
      <c r="E27" s="57">
        <f>Elevdata!J18</f>
        <v>0</v>
      </c>
      <c r="F27" s="57">
        <f>Elevdata!K18</f>
        <v>0</v>
      </c>
      <c r="G27" s="57">
        <f>Elevdata!L18</f>
        <v>0</v>
      </c>
      <c r="H27" s="57">
        <f>Elevdata!M18</f>
        <v>0</v>
      </c>
      <c r="I27" s="57">
        <f>Elevdata!N18</f>
        <v>0</v>
      </c>
      <c r="J27" s="57">
        <f>Elevdata!O18</f>
        <v>0</v>
      </c>
      <c r="K27" s="57">
        <f>Elevdata!P18</f>
        <v>0</v>
      </c>
      <c r="L27" s="57">
        <f>Elevdata!Q18</f>
        <v>0</v>
      </c>
      <c r="M27" s="57">
        <f>Elevdata!R18</f>
        <v>0</v>
      </c>
      <c r="N27" s="57">
        <f>Elevdata!S18</f>
        <v>0</v>
      </c>
      <c r="O27" s="57">
        <f>Elevdata!T18</f>
        <v>0</v>
      </c>
      <c r="P27" s="57">
        <f>Elevdata!U18</f>
        <v>0</v>
      </c>
      <c r="Q27" s="57">
        <f>Elevdata!V18</f>
        <v>0</v>
      </c>
      <c r="R27" s="57">
        <f>Elevdata!W18</f>
        <v>0</v>
      </c>
      <c r="S27" s="57">
        <f>Elevdata!X18</f>
        <v>0</v>
      </c>
      <c r="T27" s="57">
        <f>Elevdata!Y18</f>
        <v>0</v>
      </c>
      <c r="U27" s="57">
        <f>Elevdata!Z18</f>
        <v>0</v>
      </c>
      <c r="V27" s="57">
        <f>Elevdata!AA18</f>
        <v>0</v>
      </c>
      <c r="W27" s="57">
        <f>Elevdata!AB18</f>
        <v>0</v>
      </c>
      <c r="X27" s="57">
        <f>Elevdata!AC18</f>
        <v>0</v>
      </c>
      <c r="Y27" s="57">
        <f>Elevdata!AD18</f>
        <v>0</v>
      </c>
      <c r="Z27" s="57">
        <f>Elevdata!AE18</f>
        <v>0</v>
      </c>
      <c r="AA27" s="57">
        <f>Elevdata!AF18</f>
        <v>0</v>
      </c>
      <c r="AB27" s="57">
        <f>Elevdata!AG18</f>
        <v>0</v>
      </c>
      <c r="AC27" s="57">
        <f>Elevdata!AH18</f>
        <v>0</v>
      </c>
      <c r="AD27" s="57">
        <f>Elevdata!AI18</f>
        <v>0</v>
      </c>
      <c r="AE27" s="57">
        <f>Elevdata!AJ18</f>
        <v>0</v>
      </c>
      <c r="AF27" s="57">
        <f>Elevdata!AK18</f>
        <v>0</v>
      </c>
      <c r="AG27" s="57">
        <f>Elevdata!AL18</f>
        <v>0</v>
      </c>
      <c r="AH27" s="57">
        <f>Elevdata!AM18</f>
        <v>0</v>
      </c>
      <c r="AI27" s="57">
        <f>Elevdata!AN18</f>
        <v>0</v>
      </c>
      <c r="AJ27" s="57">
        <f>Elevdata!AO18</f>
        <v>0</v>
      </c>
      <c r="AK27" s="57">
        <f>Elevdata!AP18</f>
        <v>0</v>
      </c>
      <c r="AL27" s="57">
        <f>Elevdata!AQ18</f>
        <v>0</v>
      </c>
      <c r="AM27" s="57">
        <f>Elevdata!AR18</f>
        <v>0</v>
      </c>
      <c r="AN27" s="57">
        <f>Elevdata!AS18</f>
        <v>0</v>
      </c>
      <c r="AO27" s="57">
        <f>Elevdata!AT18</f>
        <v>0</v>
      </c>
      <c r="AP27" s="57">
        <f>Elevdata!AU18</f>
        <v>0</v>
      </c>
      <c r="AQ27" s="57">
        <f>Elevdata!AV18</f>
        <v>0</v>
      </c>
      <c r="AR27" s="57">
        <f>Elevdata!AW18</f>
        <v>0</v>
      </c>
      <c r="AS27" s="57">
        <f>Elevdata!AX18</f>
        <v>0</v>
      </c>
      <c r="AT27" s="57">
        <f>Elevdata!AY18</f>
        <v>0</v>
      </c>
      <c r="AU27" s="57">
        <f>Elevdata!AZ18</f>
        <v>0</v>
      </c>
      <c r="AV27" s="57">
        <f>Elevdata!BA18</f>
        <v>0</v>
      </c>
      <c r="AW27" s="57">
        <f>Elevdata!BB18</f>
        <v>0</v>
      </c>
      <c r="AX27" s="57">
        <f>Elevdata!BC18</f>
        <v>0</v>
      </c>
      <c r="AY27" s="57">
        <f>Elevdata!BD18</f>
        <v>0</v>
      </c>
      <c r="AZ27" s="57">
        <f>Elevdata!BE18</f>
        <v>0</v>
      </c>
      <c r="BA27" s="57">
        <f>Elevdata!BF18</f>
        <v>0</v>
      </c>
      <c r="BB27" s="4">
        <f t="shared" si="18"/>
        <v>0</v>
      </c>
      <c r="BC27" s="12">
        <f t="shared" si="19"/>
        <v>0</v>
      </c>
      <c r="BD27" s="6">
        <f t="shared" si="20"/>
        <v>0</v>
      </c>
      <c r="BE27" s="6">
        <f t="shared" si="12"/>
        <v>0</v>
      </c>
      <c r="BF27" s="6">
        <f t="shared" si="13"/>
        <v>0</v>
      </c>
      <c r="BG27" s="6">
        <f t="shared" si="14"/>
        <v>0</v>
      </c>
      <c r="BH27" s="6">
        <f t="shared" si="15"/>
        <v>0</v>
      </c>
      <c r="BI27" s="6" t="str">
        <f t="shared" si="21"/>
        <v>F</v>
      </c>
      <c r="BJ27" s="3"/>
      <c r="BK27" s="3">
        <f t="shared" si="22"/>
        <v>0</v>
      </c>
      <c r="BL27" s="3">
        <f t="shared" si="22"/>
        <v>0</v>
      </c>
      <c r="BM27" s="3">
        <f t="shared" si="22"/>
        <v>0</v>
      </c>
      <c r="BN27" s="3">
        <f t="shared" si="22"/>
        <v>0</v>
      </c>
      <c r="BO27" s="3">
        <f t="shared" si="22"/>
        <v>0</v>
      </c>
      <c r="BP27" s="3">
        <f t="shared" si="22"/>
        <v>0</v>
      </c>
      <c r="BR27" s="77">
        <f t="shared" si="17"/>
        <v>0</v>
      </c>
      <c r="BS27" s="10">
        <f>SUM('Ke1 Elevdata'!B27:BA27)</f>
        <v>0</v>
      </c>
      <c r="BT27" s="10">
        <f>SUMIF('Ke1 Elevdata'!$B$9:$BA$9,BT$10,'Ke1 Elevdata'!$B27:$BA27)</f>
        <v>0</v>
      </c>
      <c r="BU27" s="10">
        <f>SUMIF('Ke1 Elevdata'!$B$9:$BA$9,BU$10,'Ke1 Elevdata'!$B27:$BA27)</f>
        <v>0</v>
      </c>
      <c r="BV27" s="10">
        <f>SUMIF('Ke1 Elevdata'!$B$9:$BA$9,BV$10,'Ke1 Elevdata'!$B27:$BA27)</f>
        <v>0</v>
      </c>
      <c r="BW27" s="10">
        <f>SUMIF('Ke1 Elevdata'!$B$9:$BA$9,BW$10,'Ke1 Elevdata'!$B27:$BA27)</f>
        <v>0</v>
      </c>
      <c r="BX27" s="10">
        <f>SUMIF('Ke1 Elevdata'!$B$9:$BA$9,BX$10,'Ke1 Elevdata'!$B27:$BA27)</f>
        <v>0</v>
      </c>
      <c r="BY27" s="10">
        <f>SUMIF('Ke1 Elevdata'!$B$9:$BA$9,BY$10,'Ke1 Elevdata'!$B27:$BA27)</f>
        <v>0</v>
      </c>
      <c r="BZ27" s="10">
        <f>SUMIF('Ke1 Elevdata'!$B$9:$BA$9,BZ$10,'Ke1 Elevdata'!$B27:$BA27)</f>
        <v>0</v>
      </c>
      <c r="CA27" s="10">
        <f>SUMIF('Ke1 Elevdata'!$B$9:$BA$9,CA$10,'Ke1 Elevdata'!$B27:$BA27)</f>
        <v>0</v>
      </c>
      <c r="CB27" s="10">
        <f>SUMIF('Ke1 Elevdata'!$B$9:$BA$9,CB$10,'Ke1 Elevdata'!$B27:$BA27)</f>
        <v>0</v>
      </c>
      <c r="CC27" s="10">
        <f>SUMIF('Ke1 Elevdata'!$B$9:$BA$9,CC$10,'Ke1 Elevdata'!$B27:$BA27)</f>
        <v>0</v>
      </c>
      <c r="CD27" s="10">
        <f>SUMIF('Ke1 Elevdata'!$B$9:$BA$9,CD$10,'Ke1 Elevdata'!$B27:$BA27)</f>
        <v>0</v>
      </c>
      <c r="CE27" s="10">
        <f>SUMIF('Ke1 Elevdata'!$B$9:$BA$9,CE$10,'Ke1 Elevdata'!$B27:$BA27)</f>
        <v>0</v>
      </c>
      <c r="CF27" s="10">
        <f>SUMIF('Ke1 Elevdata'!$B$9:$BA$9,CF$10,'Ke1 Elevdata'!$B27:$BA27)</f>
        <v>0</v>
      </c>
      <c r="CG27" s="10">
        <f>SUMIF('Ke1 Elevdata'!$B$9:$BA$9,CG$10,'Ke1 Elevdata'!$B27:$BA27)</f>
        <v>0</v>
      </c>
      <c r="CH27" s="10">
        <f>SUMIF('Ke1 Elevdata'!$B$9:$BA$9,CH$10,'Ke1 Elevdata'!$B27:$BA27)</f>
        <v>0</v>
      </c>
      <c r="CP27">
        <f>SUMIFS('Ke1 Elevdata'!$B27:$BA27,'Ke1 Elevdata'!$B$4:$BA$4,CP$11,'Ke1 Elevdata'!$B$11:$BA$11,CP$12)</f>
        <v>0</v>
      </c>
      <c r="CQ27">
        <f>SUMIFS('Ke1 Elevdata'!$B27:$BA27,'Ke1 Elevdata'!$B$4:$BA$4,CQ$11,'Ke1 Elevdata'!$B$11:$BA$11,CQ$12)</f>
        <v>0</v>
      </c>
      <c r="CR27">
        <f>SUMIFS('Ke1 Elevdata'!$B27:$BA27,'Ke1 Elevdata'!$B$4:$BA$4,CR$11,'Ke1 Elevdata'!$B$11:$BA$11,CR$12)</f>
        <v>0</v>
      </c>
      <c r="CS27">
        <f>SUMIFS('Ke1 Elevdata'!$B27:$BA27,'Ke1 Elevdata'!$B$4:$BA$4,CS$11,'Ke1 Elevdata'!$B$11:$BA$11,CS$12)</f>
        <v>0</v>
      </c>
      <c r="CT27">
        <f>SUMIFS('Ke1 Elevdata'!$B27:$BA27,'Ke1 Elevdata'!$B$4:$BA$4,CT$11,'Ke1 Elevdata'!$B$11:$BA$11,CT$12)</f>
        <v>0</v>
      </c>
      <c r="CU27">
        <f>SUMIFS('Ke1 Elevdata'!$B27:$BA27,'Ke1 Elevdata'!$B$4:$BA$4,CU$11,'Ke1 Elevdata'!$B$11:$BA$11,CU$12)</f>
        <v>0</v>
      </c>
      <c r="CV27">
        <f>SUMIFS('Ke1 Elevdata'!$B27:$BA27,'Ke1 Elevdata'!$B$4:$BA$4,CV$11,'Ke1 Elevdata'!$B$11:$BA$11,CV$12)</f>
        <v>0</v>
      </c>
      <c r="CW27">
        <f>SUMIFS('Ke1 Elevdata'!$B27:$BA27,'Ke1 Elevdata'!$B$4:$BA$4,CW$11,'Ke1 Elevdata'!$B$11:$BA$11,CW$12)</f>
        <v>0</v>
      </c>
      <c r="CX27">
        <f>SUMIFS('Ke1 Elevdata'!$B27:$BA27,'Ke1 Elevdata'!$B$4:$BA$4,CX$11,'Ke1 Elevdata'!$B$11:$BA$11,CX$12)</f>
        <v>0</v>
      </c>
      <c r="CY27">
        <f>SUMIFS('Ke1 Elevdata'!$B27:$BA27,'Ke1 Elevdata'!$B$4:$BA$4,CY$11,'Ke1 Elevdata'!$B$11:$BA$11,CY$12)</f>
        <v>0</v>
      </c>
      <c r="CZ27">
        <f>SUMIFS('Ke1 Elevdata'!$B27:$BA27,'Ke1 Elevdata'!$B$4:$BA$4,CZ$11,'Ke1 Elevdata'!$B$11:$BA$11,CZ$12)</f>
        <v>0</v>
      </c>
      <c r="DA27">
        <f>SUMIFS('Ke1 Elevdata'!$B27:$BA27,'Ke1 Elevdata'!$B$4:$BA$4,DA$11,'Ke1 Elevdata'!$B$11:$BA$11,DA$12)</f>
        <v>0</v>
      </c>
      <c r="DB27">
        <f>SUMIFS('Ke1 Elevdata'!$B27:$BA27,'Ke1 Elevdata'!$B$4:$BA$4,DB$11,'Ke1 Elevdata'!$B$11:$BA$11,DB$12)</f>
        <v>0</v>
      </c>
      <c r="DC27">
        <f>SUMIFS('Ke1 Elevdata'!$B27:$BA27,'Ke1 Elevdata'!$B$4:$BA$4,DC$11,'Ke1 Elevdata'!$B$11:$BA$11,DC$12)</f>
        <v>0</v>
      </c>
      <c r="DD27">
        <f>SUMIFS('Ke1 Elevdata'!$B27:$BA27,'Ke1 Elevdata'!$B$4:$BA$4,DD$11,'Ke1 Elevdata'!$B$11:$BA$11,DD$12)</f>
        <v>0</v>
      </c>
    </row>
    <row r="28" spans="1:108" x14ac:dyDescent="0.25">
      <c r="A28" s="57">
        <f>Elevdata!B19</f>
        <v>0</v>
      </c>
      <c r="B28" s="57">
        <f>Elevdata!G19</f>
        <v>0</v>
      </c>
      <c r="C28" s="57">
        <f>Elevdata!H19</f>
        <v>0</v>
      </c>
      <c r="D28" s="57">
        <f>Elevdata!I19</f>
        <v>0</v>
      </c>
      <c r="E28" s="57">
        <f>Elevdata!J19</f>
        <v>0</v>
      </c>
      <c r="F28" s="57">
        <f>Elevdata!K19</f>
        <v>0</v>
      </c>
      <c r="G28" s="57">
        <f>Elevdata!L19</f>
        <v>0</v>
      </c>
      <c r="H28" s="57">
        <f>Elevdata!M19</f>
        <v>0</v>
      </c>
      <c r="I28" s="57">
        <f>Elevdata!N19</f>
        <v>0</v>
      </c>
      <c r="J28" s="57">
        <f>Elevdata!O19</f>
        <v>0</v>
      </c>
      <c r="K28" s="57">
        <f>Elevdata!P19</f>
        <v>0</v>
      </c>
      <c r="L28" s="57">
        <f>Elevdata!Q19</f>
        <v>0</v>
      </c>
      <c r="M28" s="57">
        <f>Elevdata!R19</f>
        <v>0</v>
      </c>
      <c r="N28" s="57">
        <f>Elevdata!S19</f>
        <v>0</v>
      </c>
      <c r="O28" s="57">
        <f>Elevdata!T19</f>
        <v>0</v>
      </c>
      <c r="P28" s="57">
        <f>Elevdata!U19</f>
        <v>0</v>
      </c>
      <c r="Q28" s="57">
        <f>Elevdata!V19</f>
        <v>0</v>
      </c>
      <c r="R28" s="57">
        <f>Elevdata!W19</f>
        <v>0</v>
      </c>
      <c r="S28" s="57">
        <f>Elevdata!X19</f>
        <v>0</v>
      </c>
      <c r="T28" s="57">
        <f>Elevdata!Y19</f>
        <v>0</v>
      </c>
      <c r="U28" s="57">
        <f>Elevdata!Z19</f>
        <v>0</v>
      </c>
      <c r="V28" s="57">
        <f>Elevdata!AA19</f>
        <v>0</v>
      </c>
      <c r="W28" s="57">
        <f>Elevdata!AB19</f>
        <v>0</v>
      </c>
      <c r="X28" s="57">
        <f>Elevdata!AC19</f>
        <v>0</v>
      </c>
      <c r="Y28" s="57">
        <f>Elevdata!AD19</f>
        <v>0</v>
      </c>
      <c r="Z28" s="57">
        <f>Elevdata!AE19</f>
        <v>0</v>
      </c>
      <c r="AA28" s="57">
        <f>Elevdata!AF19</f>
        <v>0</v>
      </c>
      <c r="AB28" s="57">
        <f>Elevdata!AG19</f>
        <v>0</v>
      </c>
      <c r="AC28" s="57">
        <f>Elevdata!AH19</f>
        <v>0</v>
      </c>
      <c r="AD28" s="57">
        <f>Elevdata!AI19</f>
        <v>0</v>
      </c>
      <c r="AE28" s="57">
        <f>Elevdata!AJ19</f>
        <v>0</v>
      </c>
      <c r="AF28" s="57">
        <f>Elevdata!AK19</f>
        <v>0</v>
      </c>
      <c r="AG28" s="57">
        <f>Elevdata!AL19</f>
        <v>0</v>
      </c>
      <c r="AH28" s="57">
        <f>Elevdata!AM19</f>
        <v>0</v>
      </c>
      <c r="AI28" s="57">
        <f>Elevdata!AN19</f>
        <v>0</v>
      </c>
      <c r="AJ28" s="57">
        <f>Elevdata!AO19</f>
        <v>0</v>
      </c>
      <c r="AK28" s="57">
        <f>Elevdata!AP19</f>
        <v>0</v>
      </c>
      <c r="AL28" s="57">
        <f>Elevdata!AQ19</f>
        <v>0</v>
      </c>
      <c r="AM28" s="57">
        <f>Elevdata!AR19</f>
        <v>0</v>
      </c>
      <c r="AN28" s="57">
        <f>Elevdata!AS19</f>
        <v>0</v>
      </c>
      <c r="AO28" s="57">
        <f>Elevdata!AT19</f>
        <v>0</v>
      </c>
      <c r="AP28" s="57">
        <f>Elevdata!AU19</f>
        <v>0</v>
      </c>
      <c r="AQ28" s="57">
        <f>Elevdata!AV19</f>
        <v>0</v>
      </c>
      <c r="AR28" s="57">
        <f>Elevdata!AW19</f>
        <v>0</v>
      </c>
      <c r="AS28" s="57">
        <f>Elevdata!AX19</f>
        <v>0</v>
      </c>
      <c r="AT28" s="57">
        <f>Elevdata!AY19</f>
        <v>0</v>
      </c>
      <c r="AU28" s="57">
        <f>Elevdata!AZ19</f>
        <v>0</v>
      </c>
      <c r="AV28" s="57">
        <f>Elevdata!BA19</f>
        <v>0</v>
      </c>
      <c r="AW28" s="57">
        <f>Elevdata!BB19</f>
        <v>0</v>
      </c>
      <c r="AX28" s="57">
        <f>Elevdata!BC19</f>
        <v>0</v>
      </c>
      <c r="AY28" s="57">
        <f>Elevdata!BD19</f>
        <v>0</v>
      </c>
      <c r="AZ28" s="57">
        <f>Elevdata!BE19</f>
        <v>0</v>
      </c>
      <c r="BA28" s="57">
        <f>Elevdata!BF19</f>
        <v>0</v>
      </c>
      <c r="BB28" s="4">
        <f t="shared" si="18"/>
        <v>0</v>
      </c>
      <c r="BC28" s="12">
        <f t="shared" si="19"/>
        <v>0</v>
      </c>
      <c r="BD28" s="6">
        <f t="shared" si="20"/>
        <v>0</v>
      </c>
      <c r="BE28" s="6">
        <f t="shared" si="12"/>
        <v>0</v>
      </c>
      <c r="BF28" s="6">
        <f t="shared" si="13"/>
        <v>0</v>
      </c>
      <c r="BG28" s="6">
        <f t="shared" si="14"/>
        <v>0</v>
      </c>
      <c r="BH28" s="6">
        <f t="shared" si="15"/>
        <v>0</v>
      </c>
      <c r="BI28" s="6" t="str">
        <f t="shared" si="21"/>
        <v>F</v>
      </c>
      <c r="BJ28" s="3"/>
      <c r="BK28" s="3">
        <f t="shared" si="22"/>
        <v>0</v>
      </c>
      <c r="BL28" s="3">
        <f t="shared" si="22"/>
        <v>0</v>
      </c>
      <c r="BM28" s="3">
        <f t="shared" si="22"/>
        <v>0</v>
      </c>
      <c r="BN28" s="3">
        <f t="shared" si="22"/>
        <v>0</v>
      </c>
      <c r="BO28" s="3">
        <f t="shared" si="22"/>
        <v>0</v>
      </c>
      <c r="BP28" s="3">
        <f t="shared" si="22"/>
        <v>0</v>
      </c>
      <c r="BR28" s="77">
        <f t="shared" si="17"/>
        <v>0</v>
      </c>
      <c r="BS28" s="10">
        <f>SUM('Ke1 Elevdata'!B28:BA28)</f>
        <v>0</v>
      </c>
      <c r="BT28" s="10">
        <f>SUMIF('Ke1 Elevdata'!$B$9:$BA$9,BT$10,'Ke1 Elevdata'!$B28:$BA28)</f>
        <v>0</v>
      </c>
      <c r="BU28" s="10">
        <f>SUMIF('Ke1 Elevdata'!$B$9:$BA$9,BU$10,'Ke1 Elevdata'!$B28:$BA28)</f>
        <v>0</v>
      </c>
      <c r="BV28" s="10">
        <f>SUMIF('Ke1 Elevdata'!$B$9:$BA$9,BV$10,'Ke1 Elevdata'!$B28:$BA28)</f>
        <v>0</v>
      </c>
      <c r="BW28" s="10">
        <f>SUMIF('Ke1 Elevdata'!$B$9:$BA$9,BW$10,'Ke1 Elevdata'!$B28:$BA28)</f>
        <v>0</v>
      </c>
      <c r="BX28" s="10">
        <f>SUMIF('Ke1 Elevdata'!$B$9:$BA$9,BX$10,'Ke1 Elevdata'!$B28:$BA28)</f>
        <v>0</v>
      </c>
      <c r="BY28" s="10">
        <f>SUMIF('Ke1 Elevdata'!$B$9:$BA$9,BY$10,'Ke1 Elevdata'!$B28:$BA28)</f>
        <v>0</v>
      </c>
      <c r="BZ28" s="10">
        <f>SUMIF('Ke1 Elevdata'!$B$9:$BA$9,BZ$10,'Ke1 Elevdata'!$B28:$BA28)</f>
        <v>0</v>
      </c>
      <c r="CA28" s="10">
        <f>SUMIF('Ke1 Elevdata'!$B$9:$BA$9,CA$10,'Ke1 Elevdata'!$B28:$BA28)</f>
        <v>0</v>
      </c>
      <c r="CB28" s="10">
        <f>SUMIF('Ke1 Elevdata'!$B$9:$BA$9,CB$10,'Ke1 Elevdata'!$B28:$BA28)</f>
        <v>0</v>
      </c>
      <c r="CC28" s="10">
        <f>SUMIF('Ke1 Elevdata'!$B$9:$BA$9,CC$10,'Ke1 Elevdata'!$B28:$BA28)</f>
        <v>0</v>
      </c>
      <c r="CD28" s="10">
        <f>SUMIF('Ke1 Elevdata'!$B$9:$BA$9,CD$10,'Ke1 Elevdata'!$B28:$BA28)</f>
        <v>0</v>
      </c>
      <c r="CE28" s="10">
        <f>SUMIF('Ke1 Elevdata'!$B$9:$BA$9,CE$10,'Ke1 Elevdata'!$B28:$BA28)</f>
        <v>0</v>
      </c>
      <c r="CF28" s="10">
        <f>SUMIF('Ke1 Elevdata'!$B$9:$BA$9,CF$10,'Ke1 Elevdata'!$B28:$BA28)</f>
        <v>0</v>
      </c>
      <c r="CG28" s="10">
        <f>SUMIF('Ke1 Elevdata'!$B$9:$BA$9,CG$10,'Ke1 Elevdata'!$B28:$BA28)</f>
        <v>0</v>
      </c>
      <c r="CH28" s="10">
        <f>SUMIF('Ke1 Elevdata'!$B$9:$BA$9,CH$10,'Ke1 Elevdata'!$B28:$BA28)</f>
        <v>0</v>
      </c>
      <c r="CP28">
        <f>SUMIFS('Ke1 Elevdata'!$B28:$BA28,'Ke1 Elevdata'!$B$4:$BA$4,CP$11,'Ke1 Elevdata'!$B$11:$BA$11,CP$12)</f>
        <v>0</v>
      </c>
      <c r="CQ28">
        <f>SUMIFS('Ke1 Elevdata'!$B28:$BA28,'Ke1 Elevdata'!$B$4:$BA$4,CQ$11,'Ke1 Elevdata'!$B$11:$BA$11,CQ$12)</f>
        <v>0</v>
      </c>
      <c r="CR28">
        <f>SUMIFS('Ke1 Elevdata'!$B28:$BA28,'Ke1 Elevdata'!$B$4:$BA$4,CR$11,'Ke1 Elevdata'!$B$11:$BA$11,CR$12)</f>
        <v>0</v>
      </c>
      <c r="CS28">
        <f>SUMIFS('Ke1 Elevdata'!$B28:$BA28,'Ke1 Elevdata'!$B$4:$BA$4,CS$11,'Ke1 Elevdata'!$B$11:$BA$11,CS$12)</f>
        <v>0</v>
      </c>
      <c r="CT28">
        <f>SUMIFS('Ke1 Elevdata'!$B28:$BA28,'Ke1 Elevdata'!$B$4:$BA$4,CT$11,'Ke1 Elevdata'!$B$11:$BA$11,CT$12)</f>
        <v>0</v>
      </c>
      <c r="CU28">
        <f>SUMIFS('Ke1 Elevdata'!$B28:$BA28,'Ke1 Elevdata'!$B$4:$BA$4,CU$11,'Ke1 Elevdata'!$B$11:$BA$11,CU$12)</f>
        <v>0</v>
      </c>
      <c r="CV28">
        <f>SUMIFS('Ke1 Elevdata'!$B28:$BA28,'Ke1 Elevdata'!$B$4:$BA$4,CV$11,'Ke1 Elevdata'!$B$11:$BA$11,CV$12)</f>
        <v>0</v>
      </c>
      <c r="CW28">
        <f>SUMIFS('Ke1 Elevdata'!$B28:$BA28,'Ke1 Elevdata'!$B$4:$BA$4,CW$11,'Ke1 Elevdata'!$B$11:$BA$11,CW$12)</f>
        <v>0</v>
      </c>
      <c r="CX28">
        <f>SUMIFS('Ke1 Elevdata'!$B28:$BA28,'Ke1 Elevdata'!$B$4:$BA$4,CX$11,'Ke1 Elevdata'!$B$11:$BA$11,CX$12)</f>
        <v>0</v>
      </c>
      <c r="CY28">
        <f>SUMIFS('Ke1 Elevdata'!$B28:$BA28,'Ke1 Elevdata'!$B$4:$BA$4,CY$11,'Ke1 Elevdata'!$B$11:$BA$11,CY$12)</f>
        <v>0</v>
      </c>
      <c r="CZ28">
        <f>SUMIFS('Ke1 Elevdata'!$B28:$BA28,'Ke1 Elevdata'!$B$4:$BA$4,CZ$11,'Ke1 Elevdata'!$B$11:$BA$11,CZ$12)</f>
        <v>0</v>
      </c>
      <c r="DA28">
        <f>SUMIFS('Ke1 Elevdata'!$B28:$BA28,'Ke1 Elevdata'!$B$4:$BA$4,DA$11,'Ke1 Elevdata'!$B$11:$BA$11,DA$12)</f>
        <v>0</v>
      </c>
      <c r="DB28">
        <f>SUMIFS('Ke1 Elevdata'!$B28:$BA28,'Ke1 Elevdata'!$B$4:$BA$4,DB$11,'Ke1 Elevdata'!$B$11:$BA$11,DB$12)</f>
        <v>0</v>
      </c>
      <c r="DC28">
        <f>SUMIFS('Ke1 Elevdata'!$B28:$BA28,'Ke1 Elevdata'!$B$4:$BA$4,DC$11,'Ke1 Elevdata'!$B$11:$BA$11,DC$12)</f>
        <v>0</v>
      </c>
      <c r="DD28">
        <f>SUMIFS('Ke1 Elevdata'!$B28:$BA28,'Ke1 Elevdata'!$B$4:$BA$4,DD$11,'Ke1 Elevdata'!$B$11:$BA$11,DD$12)</f>
        <v>0</v>
      </c>
    </row>
    <row r="29" spans="1:108" x14ac:dyDescent="0.25">
      <c r="A29" s="57">
        <f>Elevdata!B20</f>
        <v>0</v>
      </c>
      <c r="B29" s="57">
        <f>Elevdata!G20</f>
        <v>0</v>
      </c>
      <c r="C29" s="57">
        <f>Elevdata!H20</f>
        <v>0</v>
      </c>
      <c r="D29" s="57">
        <f>Elevdata!I20</f>
        <v>0</v>
      </c>
      <c r="E29" s="57">
        <f>Elevdata!J20</f>
        <v>0</v>
      </c>
      <c r="F29" s="57">
        <f>Elevdata!K20</f>
        <v>0</v>
      </c>
      <c r="G29" s="57">
        <f>Elevdata!L20</f>
        <v>0</v>
      </c>
      <c r="H29" s="57">
        <f>Elevdata!M20</f>
        <v>0</v>
      </c>
      <c r="I29" s="57">
        <f>Elevdata!N20</f>
        <v>0</v>
      </c>
      <c r="J29" s="57">
        <f>Elevdata!O20</f>
        <v>0</v>
      </c>
      <c r="K29" s="57">
        <f>Elevdata!P20</f>
        <v>0</v>
      </c>
      <c r="L29" s="57">
        <f>Elevdata!Q20</f>
        <v>0</v>
      </c>
      <c r="M29" s="57">
        <f>Elevdata!R20</f>
        <v>0</v>
      </c>
      <c r="N29" s="57">
        <f>Elevdata!S20</f>
        <v>0</v>
      </c>
      <c r="O29" s="57">
        <f>Elevdata!T20</f>
        <v>0</v>
      </c>
      <c r="P29" s="57">
        <f>Elevdata!U20</f>
        <v>0</v>
      </c>
      <c r="Q29" s="57">
        <f>Elevdata!V20</f>
        <v>0</v>
      </c>
      <c r="R29" s="57">
        <f>Elevdata!W20</f>
        <v>0</v>
      </c>
      <c r="S29" s="57">
        <f>Elevdata!X20</f>
        <v>0</v>
      </c>
      <c r="T29" s="57">
        <f>Elevdata!Y20</f>
        <v>0</v>
      </c>
      <c r="U29" s="57">
        <f>Elevdata!Z20</f>
        <v>0</v>
      </c>
      <c r="V29" s="57">
        <f>Elevdata!AA20</f>
        <v>0</v>
      </c>
      <c r="W29" s="57">
        <f>Elevdata!AB20</f>
        <v>0</v>
      </c>
      <c r="X29" s="57">
        <f>Elevdata!AC20</f>
        <v>0</v>
      </c>
      <c r="Y29" s="57">
        <f>Elevdata!AD20</f>
        <v>0</v>
      </c>
      <c r="Z29" s="57">
        <f>Elevdata!AE20</f>
        <v>0</v>
      </c>
      <c r="AA29" s="57">
        <f>Elevdata!AF20</f>
        <v>0</v>
      </c>
      <c r="AB29" s="57">
        <f>Elevdata!AG20</f>
        <v>0</v>
      </c>
      <c r="AC29" s="57">
        <f>Elevdata!AH20</f>
        <v>0</v>
      </c>
      <c r="AD29" s="57">
        <f>Elevdata!AI20</f>
        <v>0</v>
      </c>
      <c r="AE29" s="57">
        <f>Elevdata!AJ20</f>
        <v>0</v>
      </c>
      <c r="AF29" s="57">
        <f>Elevdata!AK20</f>
        <v>0</v>
      </c>
      <c r="AG29" s="57">
        <f>Elevdata!AL20</f>
        <v>0</v>
      </c>
      <c r="AH29" s="57">
        <f>Elevdata!AM20</f>
        <v>0</v>
      </c>
      <c r="AI29" s="57">
        <f>Elevdata!AN20</f>
        <v>0</v>
      </c>
      <c r="AJ29" s="57">
        <f>Elevdata!AO20</f>
        <v>0</v>
      </c>
      <c r="AK29" s="57">
        <f>Elevdata!AP20</f>
        <v>0</v>
      </c>
      <c r="AL29" s="57">
        <f>Elevdata!AQ20</f>
        <v>0</v>
      </c>
      <c r="AM29" s="57">
        <f>Elevdata!AR20</f>
        <v>0</v>
      </c>
      <c r="AN29" s="57">
        <f>Elevdata!AS20</f>
        <v>0</v>
      </c>
      <c r="AO29" s="57">
        <f>Elevdata!AT20</f>
        <v>0</v>
      </c>
      <c r="AP29" s="57">
        <f>Elevdata!AU20</f>
        <v>0</v>
      </c>
      <c r="AQ29" s="57">
        <f>Elevdata!AV20</f>
        <v>0</v>
      </c>
      <c r="AR29" s="57">
        <f>Elevdata!AW20</f>
        <v>0</v>
      </c>
      <c r="AS29" s="57">
        <f>Elevdata!AX20</f>
        <v>0</v>
      </c>
      <c r="AT29" s="57">
        <f>Elevdata!AY20</f>
        <v>0</v>
      </c>
      <c r="AU29" s="57">
        <f>Elevdata!AZ20</f>
        <v>0</v>
      </c>
      <c r="AV29" s="57">
        <f>Elevdata!BA20</f>
        <v>0</v>
      </c>
      <c r="AW29" s="57">
        <f>Elevdata!BB20</f>
        <v>0</v>
      </c>
      <c r="AX29" s="57">
        <f>Elevdata!BC20</f>
        <v>0</v>
      </c>
      <c r="AY29" s="57">
        <f>Elevdata!BD20</f>
        <v>0</v>
      </c>
      <c r="AZ29" s="57">
        <f>Elevdata!BE20</f>
        <v>0</v>
      </c>
      <c r="BA29" s="57">
        <f>Elevdata!BF20</f>
        <v>0</v>
      </c>
      <c r="BB29" s="4">
        <f t="shared" si="18"/>
        <v>0</v>
      </c>
      <c r="BC29" s="12">
        <f t="shared" si="19"/>
        <v>0</v>
      </c>
      <c r="BD29" s="6">
        <f t="shared" si="20"/>
        <v>0</v>
      </c>
      <c r="BE29" s="6">
        <f t="shared" si="12"/>
        <v>0</v>
      </c>
      <c r="BF29" s="6">
        <f t="shared" si="13"/>
        <v>0</v>
      </c>
      <c r="BG29" s="6">
        <f t="shared" si="14"/>
        <v>0</v>
      </c>
      <c r="BH29" s="6">
        <f t="shared" si="15"/>
        <v>0</v>
      </c>
      <c r="BI29" s="6" t="str">
        <f t="shared" si="21"/>
        <v>F</v>
      </c>
      <c r="BJ29" s="3"/>
      <c r="BK29" s="3">
        <f t="shared" si="22"/>
        <v>0</v>
      </c>
      <c r="BL29" s="3">
        <f t="shared" si="22"/>
        <v>0</v>
      </c>
      <c r="BM29" s="3">
        <f t="shared" si="22"/>
        <v>0</v>
      </c>
      <c r="BN29" s="3">
        <f t="shared" si="22"/>
        <v>0</v>
      </c>
      <c r="BO29" s="3">
        <f t="shared" si="22"/>
        <v>0</v>
      </c>
      <c r="BP29" s="3">
        <f t="shared" si="22"/>
        <v>0</v>
      </c>
      <c r="BR29" s="77">
        <f t="shared" si="17"/>
        <v>0</v>
      </c>
      <c r="BS29" s="10">
        <f>SUM('Ke1 Elevdata'!B29:BA29)</f>
        <v>0</v>
      </c>
      <c r="BT29" s="10">
        <f>SUMIF('Ke1 Elevdata'!$B$9:$BA$9,BT$10,'Ke1 Elevdata'!$B29:$BA29)</f>
        <v>0</v>
      </c>
      <c r="BU29" s="10">
        <f>SUMIF('Ke1 Elevdata'!$B$9:$BA$9,BU$10,'Ke1 Elevdata'!$B29:$BA29)</f>
        <v>0</v>
      </c>
      <c r="BV29" s="10">
        <f>SUMIF('Ke1 Elevdata'!$B$9:$BA$9,BV$10,'Ke1 Elevdata'!$B29:$BA29)</f>
        <v>0</v>
      </c>
      <c r="BW29" s="10">
        <f>SUMIF('Ke1 Elevdata'!$B$9:$BA$9,BW$10,'Ke1 Elevdata'!$B29:$BA29)</f>
        <v>0</v>
      </c>
      <c r="BX29" s="10">
        <f>SUMIF('Ke1 Elevdata'!$B$9:$BA$9,BX$10,'Ke1 Elevdata'!$B29:$BA29)</f>
        <v>0</v>
      </c>
      <c r="BY29" s="10">
        <f>SUMIF('Ke1 Elevdata'!$B$9:$BA$9,BY$10,'Ke1 Elevdata'!$B29:$BA29)</f>
        <v>0</v>
      </c>
      <c r="BZ29" s="10">
        <f>SUMIF('Ke1 Elevdata'!$B$9:$BA$9,BZ$10,'Ke1 Elevdata'!$B29:$BA29)</f>
        <v>0</v>
      </c>
      <c r="CA29" s="10">
        <f>SUMIF('Ke1 Elevdata'!$B$9:$BA$9,CA$10,'Ke1 Elevdata'!$B29:$BA29)</f>
        <v>0</v>
      </c>
      <c r="CB29" s="10">
        <f>SUMIF('Ke1 Elevdata'!$B$9:$BA$9,CB$10,'Ke1 Elevdata'!$B29:$BA29)</f>
        <v>0</v>
      </c>
      <c r="CC29" s="10">
        <f>SUMIF('Ke1 Elevdata'!$B$9:$BA$9,CC$10,'Ke1 Elevdata'!$B29:$BA29)</f>
        <v>0</v>
      </c>
      <c r="CD29" s="10">
        <f>SUMIF('Ke1 Elevdata'!$B$9:$BA$9,CD$10,'Ke1 Elevdata'!$B29:$BA29)</f>
        <v>0</v>
      </c>
      <c r="CE29" s="10">
        <f>SUMIF('Ke1 Elevdata'!$B$9:$BA$9,CE$10,'Ke1 Elevdata'!$B29:$BA29)</f>
        <v>0</v>
      </c>
      <c r="CF29" s="10">
        <f>SUMIF('Ke1 Elevdata'!$B$9:$BA$9,CF$10,'Ke1 Elevdata'!$B29:$BA29)</f>
        <v>0</v>
      </c>
      <c r="CG29" s="10">
        <f>SUMIF('Ke1 Elevdata'!$B$9:$BA$9,CG$10,'Ke1 Elevdata'!$B29:$BA29)</f>
        <v>0</v>
      </c>
      <c r="CH29" s="10">
        <f>SUMIF('Ke1 Elevdata'!$B$9:$BA$9,CH$10,'Ke1 Elevdata'!$B29:$BA29)</f>
        <v>0</v>
      </c>
      <c r="CP29">
        <f>SUMIFS('Ke1 Elevdata'!$B29:$BA29,'Ke1 Elevdata'!$B$4:$BA$4,CP$11,'Ke1 Elevdata'!$B$11:$BA$11,CP$12)</f>
        <v>0</v>
      </c>
      <c r="CQ29">
        <f>SUMIFS('Ke1 Elevdata'!$B29:$BA29,'Ke1 Elevdata'!$B$4:$BA$4,CQ$11,'Ke1 Elevdata'!$B$11:$BA$11,CQ$12)</f>
        <v>0</v>
      </c>
      <c r="CR29">
        <f>SUMIFS('Ke1 Elevdata'!$B29:$BA29,'Ke1 Elevdata'!$B$4:$BA$4,CR$11,'Ke1 Elevdata'!$B$11:$BA$11,CR$12)</f>
        <v>0</v>
      </c>
      <c r="CS29">
        <f>SUMIFS('Ke1 Elevdata'!$B29:$BA29,'Ke1 Elevdata'!$B$4:$BA$4,CS$11,'Ke1 Elevdata'!$B$11:$BA$11,CS$12)</f>
        <v>0</v>
      </c>
      <c r="CT29">
        <f>SUMIFS('Ke1 Elevdata'!$B29:$BA29,'Ke1 Elevdata'!$B$4:$BA$4,CT$11,'Ke1 Elevdata'!$B$11:$BA$11,CT$12)</f>
        <v>0</v>
      </c>
      <c r="CU29">
        <f>SUMIFS('Ke1 Elevdata'!$B29:$BA29,'Ke1 Elevdata'!$B$4:$BA$4,CU$11,'Ke1 Elevdata'!$B$11:$BA$11,CU$12)</f>
        <v>0</v>
      </c>
      <c r="CV29">
        <f>SUMIFS('Ke1 Elevdata'!$B29:$BA29,'Ke1 Elevdata'!$B$4:$BA$4,CV$11,'Ke1 Elevdata'!$B$11:$BA$11,CV$12)</f>
        <v>0</v>
      </c>
      <c r="CW29">
        <f>SUMIFS('Ke1 Elevdata'!$B29:$BA29,'Ke1 Elevdata'!$B$4:$BA$4,CW$11,'Ke1 Elevdata'!$B$11:$BA$11,CW$12)</f>
        <v>0</v>
      </c>
      <c r="CX29">
        <f>SUMIFS('Ke1 Elevdata'!$B29:$BA29,'Ke1 Elevdata'!$B$4:$BA$4,CX$11,'Ke1 Elevdata'!$B$11:$BA$11,CX$12)</f>
        <v>0</v>
      </c>
      <c r="CY29">
        <f>SUMIFS('Ke1 Elevdata'!$B29:$BA29,'Ke1 Elevdata'!$B$4:$BA$4,CY$11,'Ke1 Elevdata'!$B$11:$BA$11,CY$12)</f>
        <v>0</v>
      </c>
      <c r="CZ29">
        <f>SUMIFS('Ke1 Elevdata'!$B29:$BA29,'Ke1 Elevdata'!$B$4:$BA$4,CZ$11,'Ke1 Elevdata'!$B$11:$BA$11,CZ$12)</f>
        <v>0</v>
      </c>
      <c r="DA29">
        <f>SUMIFS('Ke1 Elevdata'!$B29:$BA29,'Ke1 Elevdata'!$B$4:$BA$4,DA$11,'Ke1 Elevdata'!$B$11:$BA$11,DA$12)</f>
        <v>0</v>
      </c>
      <c r="DB29">
        <f>SUMIFS('Ke1 Elevdata'!$B29:$BA29,'Ke1 Elevdata'!$B$4:$BA$4,DB$11,'Ke1 Elevdata'!$B$11:$BA$11,DB$12)</f>
        <v>0</v>
      </c>
      <c r="DC29">
        <f>SUMIFS('Ke1 Elevdata'!$B29:$BA29,'Ke1 Elevdata'!$B$4:$BA$4,DC$11,'Ke1 Elevdata'!$B$11:$BA$11,DC$12)</f>
        <v>0</v>
      </c>
      <c r="DD29">
        <f>SUMIFS('Ke1 Elevdata'!$B29:$BA29,'Ke1 Elevdata'!$B$4:$BA$4,DD$11,'Ke1 Elevdata'!$B$11:$BA$11,DD$12)</f>
        <v>0</v>
      </c>
    </row>
    <row r="30" spans="1:108" x14ac:dyDescent="0.25">
      <c r="A30" s="57">
        <f>Elevdata!B21</f>
        <v>0</v>
      </c>
      <c r="B30" s="57">
        <f>Elevdata!G21</f>
        <v>0</v>
      </c>
      <c r="C30" s="57">
        <f>Elevdata!H21</f>
        <v>0</v>
      </c>
      <c r="D30" s="57">
        <f>Elevdata!I21</f>
        <v>0</v>
      </c>
      <c r="E30" s="57">
        <f>Elevdata!J21</f>
        <v>0</v>
      </c>
      <c r="F30" s="57">
        <f>Elevdata!K21</f>
        <v>0</v>
      </c>
      <c r="G30" s="57">
        <f>Elevdata!L21</f>
        <v>0</v>
      </c>
      <c r="H30" s="57">
        <f>Elevdata!M21</f>
        <v>0</v>
      </c>
      <c r="I30" s="57">
        <f>Elevdata!N21</f>
        <v>0</v>
      </c>
      <c r="J30" s="57">
        <f>Elevdata!O21</f>
        <v>0</v>
      </c>
      <c r="K30" s="57">
        <f>Elevdata!P21</f>
        <v>0</v>
      </c>
      <c r="L30" s="57">
        <f>Elevdata!Q21</f>
        <v>0</v>
      </c>
      <c r="M30" s="57">
        <f>Elevdata!R21</f>
        <v>0</v>
      </c>
      <c r="N30" s="57">
        <f>Elevdata!S21</f>
        <v>0</v>
      </c>
      <c r="O30" s="57">
        <f>Elevdata!T21</f>
        <v>0</v>
      </c>
      <c r="P30" s="57">
        <f>Elevdata!U21</f>
        <v>0</v>
      </c>
      <c r="Q30" s="57">
        <f>Elevdata!V21</f>
        <v>0</v>
      </c>
      <c r="R30" s="57">
        <f>Elevdata!W21</f>
        <v>0</v>
      </c>
      <c r="S30" s="57">
        <f>Elevdata!X21</f>
        <v>0</v>
      </c>
      <c r="T30" s="57">
        <f>Elevdata!Y21</f>
        <v>0</v>
      </c>
      <c r="U30" s="57">
        <f>Elevdata!Z21</f>
        <v>0</v>
      </c>
      <c r="V30" s="57">
        <f>Elevdata!AA21</f>
        <v>0</v>
      </c>
      <c r="W30" s="57">
        <f>Elevdata!AB21</f>
        <v>0</v>
      </c>
      <c r="X30" s="57">
        <f>Elevdata!AC21</f>
        <v>0</v>
      </c>
      <c r="Y30" s="57">
        <f>Elevdata!AD21</f>
        <v>0</v>
      </c>
      <c r="Z30" s="57">
        <f>Elevdata!AE21</f>
        <v>0</v>
      </c>
      <c r="AA30" s="57">
        <f>Elevdata!AF21</f>
        <v>0</v>
      </c>
      <c r="AB30" s="57">
        <f>Elevdata!AG21</f>
        <v>0</v>
      </c>
      <c r="AC30" s="57">
        <f>Elevdata!AH21</f>
        <v>0</v>
      </c>
      <c r="AD30" s="57">
        <f>Elevdata!AI21</f>
        <v>0</v>
      </c>
      <c r="AE30" s="57">
        <f>Elevdata!AJ21</f>
        <v>0</v>
      </c>
      <c r="AF30" s="57">
        <f>Elevdata!AK21</f>
        <v>0</v>
      </c>
      <c r="AG30" s="57">
        <f>Elevdata!AL21</f>
        <v>0</v>
      </c>
      <c r="AH30" s="57">
        <f>Elevdata!AM21</f>
        <v>0</v>
      </c>
      <c r="AI30" s="57">
        <f>Elevdata!AN21</f>
        <v>0</v>
      </c>
      <c r="AJ30" s="57">
        <f>Elevdata!AO21</f>
        <v>0</v>
      </c>
      <c r="AK30" s="57">
        <f>Elevdata!AP21</f>
        <v>0</v>
      </c>
      <c r="AL30" s="57">
        <f>Elevdata!AQ21</f>
        <v>0</v>
      </c>
      <c r="AM30" s="57">
        <f>Elevdata!AR21</f>
        <v>0</v>
      </c>
      <c r="AN30" s="57">
        <f>Elevdata!AS21</f>
        <v>0</v>
      </c>
      <c r="AO30" s="57">
        <f>Elevdata!AT21</f>
        <v>0</v>
      </c>
      <c r="AP30" s="57">
        <f>Elevdata!AU21</f>
        <v>0</v>
      </c>
      <c r="AQ30" s="57">
        <f>Elevdata!AV21</f>
        <v>0</v>
      </c>
      <c r="AR30" s="57">
        <f>Elevdata!AW21</f>
        <v>0</v>
      </c>
      <c r="AS30" s="57">
        <f>Elevdata!AX21</f>
        <v>0</v>
      </c>
      <c r="AT30" s="57">
        <f>Elevdata!AY21</f>
        <v>0</v>
      </c>
      <c r="AU30" s="57">
        <f>Elevdata!AZ21</f>
        <v>0</v>
      </c>
      <c r="AV30" s="57">
        <f>Elevdata!BA21</f>
        <v>0</v>
      </c>
      <c r="AW30" s="57">
        <f>Elevdata!BB21</f>
        <v>0</v>
      </c>
      <c r="AX30" s="57">
        <f>Elevdata!BC21</f>
        <v>0</v>
      </c>
      <c r="AY30" s="57">
        <f>Elevdata!BD21</f>
        <v>0</v>
      </c>
      <c r="AZ30" s="57">
        <f>Elevdata!BE21</f>
        <v>0</v>
      </c>
      <c r="BA30" s="57">
        <f>Elevdata!BF21</f>
        <v>0</v>
      </c>
      <c r="BB30" s="4">
        <f t="shared" si="18"/>
        <v>0</v>
      </c>
      <c r="BC30" s="12">
        <f t="shared" si="19"/>
        <v>0</v>
      </c>
      <c r="BD30" s="6">
        <f t="shared" si="20"/>
        <v>0</v>
      </c>
      <c r="BE30" s="6">
        <f t="shared" si="12"/>
        <v>0</v>
      </c>
      <c r="BF30" s="6">
        <f t="shared" si="13"/>
        <v>0</v>
      </c>
      <c r="BG30" s="6">
        <f t="shared" si="14"/>
        <v>0</v>
      </c>
      <c r="BH30" s="6">
        <f t="shared" si="15"/>
        <v>0</v>
      </c>
      <c r="BI30" s="6" t="str">
        <f t="shared" si="21"/>
        <v>F</v>
      </c>
      <c r="BJ30" s="3"/>
      <c r="BK30" s="3">
        <f t="shared" si="22"/>
        <v>0</v>
      </c>
      <c r="BL30" s="3">
        <f t="shared" si="22"/>
        <v>0</v>
      </c>
      <c r="BM30" s="3">
        <f t="shared" si="22"/>
        <v>0</v>
      </c>
      <c r="BN30" s="3">
        <f t="shared" si="22"/>
        <v>0</v>
      </c>
      <c r="BO30" s="3">
        <f t="shared" si="22"/>
        <v>0</v>
      </c>
      <c r="BP30" s="3">
        <f t="shared" si="22"/>
        <v>0</v>
      </c>
      <c r="BR30" s="77">
        <f t="shared" si="17"/>
        <v>0</v>
      </c>
      <c r="BS30" s="10">
        <f>SUM('Ke1 Elevdata'!B30:BA30)</f>
        <v>0</v>
      </c>
      <c r="BT30" s="10">
        <f>SUMIF('Ke1 Elevdata'!$B$9:$BA$9,BT$10,'Ke1 Elevdata'!$B30:$BA30)</f>
        <v>0</v>
      </c>
      <c r="BU30" s="10">
        <f>SUMIF('Ke1 Elevdata'!$B$9:$BA$9,BU$10,'Ke1 Elevdata'!$B30:$BA30)</f>
        <v>0</v>
      </c>
      <c r="BV30" s="10">
        <f>SUMIF('Ke1 Elevdata'!$B$9:$BA$9,BV$10,'Ke1 Elevdata'!$B30:$BA30)</f>
        <v>0</v>
      </c>
      <c r="BW30" s="10">
        <f>SUMIF('Ke1 Elevdata'!$B$9:$BA$9,BW$10,'Ke1 Elevdata'!$B30:$BA30)</f>
        <v>0</v>
      </c>
      <c r="BX30" s="10">
        <f>SUMIF('Ke1 Elevdata'!$B$9:$BA$9,BX$10,'Ke1 Elevdata'!$B30:$BA30)</f>
        <v>0</v>
      </c>
      <c r="BY30" s="10">
        <f>SUMIF('Ke1 Elevdata'!$B$9:$BA$9,BY$10,'Ke1 Elevdata'!$B30:$BA30)</f>
        <v>0</v>
      </c>
      <c r="BZ30" s="10">
        <f>SUMIF('Ke1 Elevdata'!$B$9:$BA$9,BZ$10,'Ke1 Elevdata'!$B30:$BA30)</f>
        <v>0</v>
      </c>
      <c r="CA30" s="10">
        <f>SUMIF('Ke1 Elevdata'!$B$9:$BA$9,CA$10,'Ke1 Elevdata'!$B30:$BA30)</f>
        <v>0</v>
      </c>
      <c r="CB30" s="10">
        <f>SUMIF('Ke1 Elevdata'!$B$9:$BA$9,CB$10,'Ke1 Elevdata'!$B30:$BA30)</f>
        <v>0</v>
      </c>
      <c r="CC30" s="10">
        <f>SUMIF('Ke1 Elevdata'!$B$9:$BA$9,CC$10,'Ke1 Elevdata'!$B30:$BA30)</f>
        <v>0</v>
      </c>
      <c r="CD30" s="10">
        <f>SUMIF('Ke1 Elevdata'!$B$9:$BA$9,CD$10,'Ke1 Elevdata'!$B30:$BA30)</f>
        <v>0</v>
      </c>
      <c r="CE30" s="10">
        <f>SUMIF('Ke1 Elevdata'!$B$9:$BA$9,CE$10,'Ke1 Elevdata'!$B30:$BA30)</f>
        <v>0</v>
      </c>
      <c r="CF30" s="10">
        <f>SUMIF('Ke1 Elevdata'!$B$9:$BA$9,CF$10,'Ke1 Elevdata'!$B30:$BA30)</f>
        <v>0</v>
      </c>
      <c r="CG30" s="10">
        <f>SUMIF('Ke1 Elevdata'!$B$9:$BA$9,CG$10,'Ke1 Elevdata'!$B30:$BA30)</f>
        <v>0</v>
      </c>
      <c r="CH30" s="10">
        <f>SUMIF('Ke1 Elevdata'!$B$9:$BA$9,CH$10,'Ke1 Elevdata'!$B30:$BA30)</f>
        <v>0</v>
      </c>
      <c r="CP30">
        <f>SUMIFS('Ke1 Elevdata'!$B30:$BA30,'Ke1 Elevdata'!$B$4:$BA$4,CP$11,'Ke1 Elevdata'!$B$11:$BA$11,CP$12)</f>
        <v>0</v>
      </c>
      <c r="CQ30">
        <f>SUMIFS('Ke1 Elevdata'!$B30:$BA30,'Ke1 Elevdata'!$B$4:$BA$4,CQ$11,'Ke1 Elevdata'!$B$11:$BA$11,CQ$12)</f>
        <v>0</v>
      </c>
      <c r="CR30">
        <f>SUMIFS('Ke1 Elevdata'!$B30:$BA30,'Ke1 Elevdata'!$B$4:$BA$4,CR$11,'Ke1 Elevdata'!$B$11:$BA$11,CR$12)</f>
        <v>0</v>
      </c>
      <c r="CS30">
        <f>SUMIFS('Ke1 Elevdata'!$B30:$BA30,'Ke1 Elevdata'!$B$4:$BA$4,CS$11,'Ke1 Elevdata'!$B$11:$BA$11,CS$12)</f>
        <v>0</v>
      </c>
      <c r="CT30">
        <f>SUMIFS('Ke1 Elevdata'!$B30:$BA30,'Ke1 Elevdata'!$B$4:$BA$4,CT$11,'Ke1 Elevdata'!$B$11:$BA$11,CT$12)</f>
        <v>0</v>
      </c>
      <c r="CU30">
        <f>SUMIFS('Ke1 Elevdata'!$B30:$BA30,'Ke1 Elevdata'!$B$4:$BA$4,CU$11,'Ke1 Elevdata'!$B$11:$BA$11,CU$12)</f>
        <v>0</v>
      </c>
      <c r="CV30">
        <f>SUMIFS('Ke1 Elevdata'!$B30:$BA30,'Ke1 Elevdata'!$B$4:$BA$4,CV$11,'Ke1 Elevdata'!$B$11:$BA$11,CV$12)</f>
        <v>0</v>
      </c>
      <c r="CW30">
        <f>SUMIFS('Ke1 Elevdata'!$B30:$BA30,'Ke1 Elevdata'!$B$4:$BA$4,CW$11,'Ke1 Elevdata'!$B$11:$BA$11,CW$12)</f>
        <v>0</v>
      </c>
      <c r="CX30">
        <f>SUMIFS('Ke1 Elevdata'!$B30:$BA30,'Ke1 Elevdata'!$B$4:$BA$4,CX$11,'Ke1 Elevdata'!$B$11:$BA$11,CX$12)</f>
        <v>0</v>
      </c>
      <c r="CY30">
        <f>SUMIFS('Ke1 Elevdata'!$B30:$BA30,'Ke1 Elevdata'!$B$4:$BA$4,CY$11,'Ke1 Elevdata'!$B$11:$BA$11,CY$12)</f>
        <v>0</v>
      </c>
      <c r="CZ30">
        <f>SUMIFS('Ke1 Elevdata'!$B30:$BA30,'Ke1 Elevdata'!$B$4:$BA$4,CZ$11,'Ke1 Elevdata'!$B$11:$BA$11,CZ$12)</f>
        <v>0</v>
      </c>
      <c r="DA30">
        <f>SUMIFS('Ke1 Elevdata'!$B30:$BA30,'Ke1 Elevdata'!$B$4:$BA$4,DA$11,'Ke1 Elevdata'!$B$11:$BA$11,DA$12)</f>
        <v>0</v>
      </c>
      <c r="DB30">
        <f>SUMIFS('Ke1 Elevdata'!$B30:$BA30,'Ke1 Elevdata'!$B$4:$BA$4,DB$11,'Ke1 Elevdata'!$B$11:$BA$11,DB$12)</f>
        <v>0</v>
      </c>
      <c r="DC30">
        <f>SUMIFS('Ke1 Elevdata'!$B30:$BA30,'Ke1 Elevdata'!$B$4:$BA$4,DC$11,'Ke1 Elevdata'!$B$11:$BA$11,DC$12)</f>
        <v>0</v>
      </c>
      <c r="DD30">
        <f>SUMIFS('Ke1 Elevdata'!$B30:$BA30,'Ke1 Elevdata'!$B$4:$BA$4,DD$11,'Ke1 Elevdata'!$B$11:$BA$11,DD$12)</f>
        <v>0</v>
      </c>
    </row>
    <row r="31" spans="1:108" x14ac:dyDescent="0.25">
      <c r="A31" s="57">
        <f>Elevdata!B22</f>
        <v>0</v>
      </c>
      <c r="B31" s="57">
        <f>Elevdata!G22</f>
        <v>0</v>
      </c>
      <c r="C31" s="57">
        <f>Elevdata!H22</f>
        <v>0</v>
      </c>
      <c r="D31" s="57">
        <f>Elevdata!I22</f>
        <v>0</v>
      </c>
      <c r="E31" s="57">
        <f>Elevdata!J22</f>
        <v>0</v>
      </c>
      <c r="F31" s="57">
        <f>Elevdata!K22</f>
        <v>0</v>
      </c>
      <c r="G31" s="57">
        <f>Elevdata!L22</f>
        <v>0</v>
      </c>
      <c r="H31" s="57">
        <f>Elevdata!M22</f>
        <v>0</v>
      </c>
      <c r="I31" s="57">
        <f>Elevdata!N22</f>
        <v>0</v>
      </c>
      <c r="J31" s="57">
        <f>Elevdata!O22</f>
        <v>0</v>
      </c>
      <c r="K31" s="57">
        <f>Elevdata!P22</f>
        <v>0</v>
      </c>
      <c r="L31" s="57">
        <f>Elevdata!Q22</f>
        <v>0</v>
      </c>
      <c r="M31" s="57">
        <f>Elevdata!R22</f>
        <v>0</v>
      </c>
      <c r="N31" s="57">
        <f>Elevdata!S22</f>
        <v>0</v>
      </c>
      <c r="O31" s="57">
        <f>Elevdata!T22</f>
        <v>0</v>
      </c>
      <c r="P31" s="57">
        <f>Elevdata!U22</f>
        <v>0</v>
      </c>
      <c r="Q31" s="57">
        <f>Elevdata!V22</f>
        <v>0</v>
      </c>
      <c r="R31" s="57">
        <f>Elevdata!W22</f>
        <v>0</v>
      </c>
      <c r="S31" s="57">
        <f>Elevdata!X22</f>
        <v>0</v>
      </c>
      <c r="T31" s="57">
        <f>Elevdata!Y22</f>
        <v>0</v>
      </c>
      <c r="U31" s="57">
        <f>Elevdata!Z22</f>
        <v>0</v>
      </c>
      <c r="V31" s="57">
        <f>Elevdata!AA22</f>
        <v>0</v>
      </c>
      <c r="W31" s="57">
        <f>Elevdata!AB22</f>
        <v>0</v>
      </c>
      <c r="X31" s="57">
        <f>Elevdata!AC22</f>
        <v>0</v>
      </c>
      <c r="Y31" s="57">
        <f>Elevdata!AD22</f>
        <v>0</v>
      </c>
      <c r="Z31" s="57">
        <f>Elevdata!AE22</f>
        <v>0</v>
      </c>
      <c r="AA31" s="57">
        <f>Elevdata!AF22</f>
        <v>0</v>
      </c>
      <c r="AB31" s="57">
        <f>Elevdata!AG22</f>
        <v>0</v>
      </c>
      <c r="AC31" s="57">
        <f>Elevdata!AH22</f>
        <v>0</v>
      </c>
      <c r="AD31" s="57">
        <f>Elevdata!AI22</f>
        <v>0</v>
      </c>
      <c r="AE31" s="57">
        <f>Elevdata!AJ22</f>
        <v>0</v>
      </c>
      <c r="AF31" s="57">
        <f>Elevdata!AK22</f>
        <v>0</v>
      </c>
      <c r="AG31" s="57">
        <f>Elevdata!AL22</f>
        <v>0</v>
      </c>
      <c r="AH31" s="57">
        <f>Elevdata!AM22</f>
        <v>0</v>
      </c>
      <c r="AI31" s="57">
        <f>Elevdata!AN22</f>
        <v>0</v>
      </c>
      <c r="AJ31" s="57">
        <f>Elevdata!AO22</f>
        <v>0</v>
      </c>
      <c r="AK31" s="57">
        <f>Elevdata!AP22</f>
        <v>0</v>
      </c>
      <c r="AL31" s="57">
        <f>Elevdata!AQ22</f>
        <v>0</v>
      </c>
      <c r="AM31" s="57">
        <f>Elevdata!AR22</f>
        <v>0</v>
      </c>
      <c r="AN31" s="57">
        <f>Elevdata!AS22</f>
        <v>0</v>
      </c>
      <c r="AO31" s="57">
        <f>Elevdata!AT22</f>
        <v>0</v>
      </c>
      <c r="AP31" s="57">
        <f>Elevdata!AU22</f>
        <v>0</v>
      </c>
      <c r="AQ31" s="57">
        <f>Elevdata!AV22</f>
        <v>0</v>
      </c>
      <c r="AR31" s="57">
        <f>Elevdata!AW22</f>
        <v>0</v>
      </c>
      <c r="AS31" s="57">
        <f>Elevdata!AX22</f>
        <v>0</v>
      </c>
      <c r="AT31" s="57">
        <f>Elevdata!AY22</f>
        <v>0</v>
      </c>
      <c r="AU31" s="57">
        <f>Elevdata!AZ22</f>
        <v>0</v>
      </c>
      <c r="AV31" s="57">
        <f>Elevdata!BA22</f>
        <v>0</v>
      </c>
      <c r="AW31" s="57">
        <f>Elevdata!BB22</f>
        <v>0</v>
      </c>
      <c r="AX31" s="57">
        <f>Elevdata!BC22</f>
        <v>0</v>
      </c>
      <c r="AY31" s="57">
        <f>Elevdata!BD22</f>
        <v>0</v>
      </c>
      <c r="AZ31" s="57">
        <f>Elevdata!BE22</f>
        <v>0</v>
      </c>
      <c r="BA31" s="57">
        <f>Elevdata!BF22</f>
        <v>0</v>
      </c>
      <c r="BB31" s="4">
        <f t="shared" si="18"/>
        <v>0</v>
      </c>
      <c r="BC31" s="12">
        <f t="shared" si="19"/>
        <v>0</v>
      </c>
      <c r="BD31" s="6">
        <f t="shared" si="20"/>
        <v>0</v>
      </c>
      <c r="BE31" s="6">
        <f t="shared" si="12"/>
        <v>0</v>
      </c>
      <c r="BF31" s="6">
        <f t="shared" si="13"/>
        <v>0</v>
      </c>
      <c r="BG31" s="6">
        <f t="shared" si="14"/>
        <v>0</v>
      </c>
      <c r="BH31" s="6">
        <f t="shared" si="15"/>
        <v>0</v>
      </c>
      <c r="BI31" s="6" t="str">
        <f t="shared" si="21"/>
        <v>F</v>
      </c>
      <c r="BJ31" s="3"/>
      <c r="BK31" s="3">
        <f t="shared" si="22"/>
        <v>0</v>
      </c>
      <c r="BL31" s="3">
        <f t="shared" si="22"/>
        <v>0</v>
      </c>
      <c r="BM31" s="3">
        <f t="shared" si="22"/>
        <v>0</v>
      </c>
      <c r="BN31" s="3">
        <f t="shared" si="22"/>
        <v>0</v>
      </c>
      <c r="BO31" s="3">
        <f t="shared" si="22"/>
        <v>0</v>
      </c>
      <c r="BP31" s="3">
        <f t="shared" si="22"/>
        <v>0</v>
      </c>
      <c r="BR31" s="77">
        <f t="shared" si="17"/>
        <v>0</v>
      </c>
      <c r="BS31" s="10">
        <f>SUM('Ke1 Elevdata'!B31:BA31)</f>
        <v>0</v>
      </c>
      <c r="BT31" s="10">
        <f>SUMIF('Ke1 Elevdata'!$B$9:$BA$9,BT$10,'Ke1 Elevdata'!$B31:$BA31)</f>
        <v>0</v>
      </c>
      <c r="BU31" s="10">
        <f>SUMIF('Ke1 Elevdata'!$B$9:$BA$9,BU$10,'Ke1 Elevdata'!$B31:$BA31)</f>
        <v>0</v>
      </c>
      <c r="BV31" s="10">
        <f>SUMIF('Ke1 Elevdata'!$B$9:$BA$9,BV$10,'Ke1 Elevdata'!$B31:$BA31)</f>
        <v>0</v>
      </c>
      <c r="BW31" s="10">
        <f>SUMIF('Ke1 Elevdata'!$B$9:$BA$9,BW$10,'Ke1 Elevdata'!$B31:$BA31)</f>
        <v>0</v>
      </c>
      <c r="BX31" s="10">
        <f>SUMIF('Ke1 Elevdata'!$B$9:$BA$9,BX$10,'Ke1 Elevdata'!$B31:$BA31)</f>
        <v>0</v>
      </c>
      <c r="BY31" s="10">
        <f>SUMIF('Ke1 Elevdata'!$B$9:$BA$9,BY$10,'Ke1 Elevdata'!$B31:$BA31)</f>
        <v>0</v>
      </c>
      <c r="BZ31" s="10">
        <f>SUMIF('Ke1 Elevdata'!$B$9:$BA$9,BZ$10,'Ke1 Elevdata'!$B31:$BA31)</f>
        <v>0</v>
      </c>
      <c r="CA31" s="10">
        <f>SUMIF('Ke1 Elevdata'!$B$9:$BA$9,CA$10,'Ke1 Elevdata'!$B31:$BA31)</f>
        <v>0</v>
      </c>
      <c r="CB31" s="10">
        <f>SUMIF('Ke1 Elevdata'!$B$9:$BA$9,CB$10,'Ke1 Elevdata'!$B31:$BA31)</f>
        <v>0</v>
      </c>
      <c r="CC31" s="10">
        <f>SUMIF('Ke1 Elevdata'!$B$9:$BA$9,CC$10,'Ke1 Elevdata'!$B31:$BA31)</f>
        <v>0</v>
      </c>
      <c r="CD31" s="10">
        <f>SUMIF('Ke1 Elevdata'!$B$9:$BA$9,CD$10,'Ke1 Elevdata'!$B31:$BA31)</f>
        <v>0</v>
      </c>
      <c r="CE31" s="10">
        <f>SUMIF('Ke1 Elevdata'!$B$9:$BA$9,CE$10,'Ke1 Elevdata'!$B31:$BA31)</f>
        <v>0</v>
      </c>
      <c r="CF31" s="10">
        <f>SUMIF('Ke1 Elevdata'!$B$9:$BA$9,CF$10,'Ke1 Elevdata'!$B31:$BA31)</f>
        <v>0</v>
      </c>
      <c r="CG31" s="10">
        <f>SUMIF('Ke1 Elevdata'!$B$9:$BA$9,CG$10,'Ke1 Elevdata'!$B31:$BA31)</f>
        <v>0</v>
      </c>
      <c r="CH31" s="10">
        <f>SUMIF('Ke1 Elevdata'!$B$9:$BA$9,CH$10,'Ke1 Elevdata'!$B31:$BA31)</f>
        <v>0</v>
      </c>
      <c r="CP31">
        <f>SUMIFS('Ke1 Elevdata'!$B31:$BA31,'Ke1 Elevdata'!$B$4:$BA$4,CP$11,'Ke1 Elevdata'!$B$11:$BA$11,CP$12)</f>
        <v>0</v>
      </c>
      <c r="CQ31">
        <f>SUMIFS('Ke1 Elevdata'!$B31:$BA31,'Ke1 Elevdata'!$B$4:$BA$4,CQ$11,'Ke1 Elevdata'!$B$11:$BA$11,CQ$12)</f>
        <v>0</v>
      </c>
      <c r="CR31">
        <f>SUMIFS('Ke1 Elevdata'!$B31:$BA31,'Ke1 Elevdata'!$B$4:$BA$4,CR$11,'Ke1 Elevdata'!$B$11:$BA$11,CR$12)</f>
        <v>0</v>
      </c>
      <c r="CS31">
        <f>SUMIFS('Ke1 Elevdata'!$B31:$BA31,'Ke1 Elevdata'!$B$4:$BA$4,CS$11,'Ke1 Elevdata'!$B$11:$BA$11,CS$12)</f>
        <v>0</v>
      </c>
      <c r="CT31">
        <f>SUMIFS('Ke1 Elevdata'!$B31:$BA31,'Ke1 Elevdata'!$B$4:$BA$4,CT$11,'Ke1 Elevdata'!$B$11:$BA$11,CT$12)</f>
        <v>0</v>
      </c>
      <c r="CU31">
        <f>SUMIFS('Ke1 Elevdata'!$B31:$BA31,'Ke1 Elevdata'!$B$4:$BA$4,CU$11,'Ke1 Elevdata'!$B$11:$BA$11,CU$12)</f>
        <v>0</v>
      </c>
      <c r="CV31">
        <f>SUMIFS('Ke1 Elevdata'!$B31:$BA31,'Ke1 Elevdata'!$B$4:$BA$4,CV$11,'Ke1 Elevdata'!$B$11:$BA$11,CV$12)</f>
        <v>0</v>
      </c>
      <c r="CW31">
        <f>SUMIFS('Ke1 Elevdata'!$B31:$BA31,'Ke1 Elevdata'!$B$4:$BA$4,CW$11,'Ke1 Elevdata'!$B$11:$BA$11,CW$12)</f>
        <v>0</v>
      </c>
      <c r="CX31">
        <f>SUMIFS('Ke1 Elevdata'!$B31:$BA31,'Ke1 Elevdata'!$B$4:$BA$4,CX$11,'Ke1 Elevdata'!$B$11:$BA$11,CX$12)</f>
        <v>0</v>
      </c>
      <c r="CY31">
        <f>SUMIFS('Ke1 Elevdata'!$B31:$BA31,'Ke1 Elevdata'!$B$4:$BA$4,CY$11,'Ke1 Elevdata'!$B$11:$BA$11,CY$12)</f>
        <v>0</v>
      </c>
      <c r="CZ31">
        <f>SUMIFS('Ke1 Elevdata'!$B31:$BA31,'Ke1 Elevdata'!$B$4:$BA$4,CZ$11,'Ke1 Elevdata'!$B$11:$BA$11,CZ$12)</f>
        <v>0</v>
      </c>
      <c r="DA31">
        <f>SUMIFS('Ke1 Elevdata'!$B31:$BA31,'Ke1 Elevdata'!$B$4:$BA$4,DA$11,'Ke1 Elevdata'!$B$11:$BA$11,DA$12)</f>
        <v>0</v>
      </c>
      <c r="DB31">
        <f>SUMIFS('Ke1 Elevdata'!$B31:$BA31,'Ke1 Elevdata'!$B$4:$BA$4,DB$11,'Ke1 Elevdata'!$B$11:$BA$11,DB$12)</f>
        <v>0</v>
      </c>
      <c r="DC31">
        <f>SUMIFS('Ke1 Elevdata'!$B31:$BA31,'Ke1 Elevdata'!$B$4:$BA$4,DC$11,'Ke1 Elevdata'!$B$11:$BA$11,DC$12)</f>
        <v>0</v>
      </c>
      <c r="DD31">
        <f>SUMIFS('Ke1 Elevdata'!$B31:$BA31,'Ke1 Elevdata'!$B$4:$BA$4,DD$11,'Ke1 Elevdata'!$B$11:$BA$11,DD$12)</f>
        <v>0</v>
      </c>
    </row>
    <row r="32" spans="1:108" x14ac:dyDescent="0.25">
      <c r="A32" s="57">
        <f>Elevdata!B23</f>
        <v>0</v>
      </c>
      <c r="B32" s="57">
        <f>Elevdata!G23</f>
        <v>0</v>
      </c>
      <c r="C32" s="57">
        <f>Elevdata!H23</f>
        <v>0</v>
      </c>
      <c r="D32" s="57">
        <f>Elevdata!I23</f>
        <v>0</v>
      </c>
      <c r="E32" s="57">
        <f>Elevdata!J23</f>
        <v>0</v>
      </c>
      <c r="F32" s="57">
        <f>Elevdata!K23</f>
        <v>0</v>
      </c>
      <c r="G32" s="57">
        <f>Elevdata!L23</f>
        <v>0</v>
      </c>
      <c r="H32" s="57">
        <f>Elevdata!M23</f>
        <v>0</v>
      </c>
      <c r="I32" s="57">
        <f>Elevdata!N23</f>
        <v>0</v>
      </c>
      <c r="J32" s="57">
        <f>Elevdata!O23</f>
        <v>0</v>
      </c>
      <c r="K32" s="57">
        <f>Elevdata!P23</f>
        <v>0</v>
      </c>
      <c r="L32" s="57">
        <f>Elevdata!Q23</f>
        <v>0</v>
      </c>
      <c r="M32" s="57">
        <f>Elevdata!R23</f>
        <v>0</v>
      </c>
      <c r="N32" s="57">
        <f>Elevdata!S23</f>
        <v>0</v>
      </c>
      <c r="O32" s="57">
        <f>Elevdata!T23</f>
        <v>0</v>
      </c>
      <c r="P32" s="57">
        <f>Elevdata!U23</f>
        <v>0</v>
      </c>
      <c r="Q32" s="57">
        <f>Elevdata!V23</f>
        <v>0</v>
      </c>
      <c r="R32" s="57">
        <f>Elevdata!W23</f>
        <v>0</v>
      </c>
      <c r="S32" s="57">
        <f>Elevdata!X23</f>
        <v>0</v>
      </c>
      <c r="T32" s="57">
        <f>Elevdata!Y23</f>
        <v>0</v>
      </c>
      <c r="U32" s="57">
        <f>Elevdata!Z23</f>
        <v>0</v>
      </c>
      <c r="V32" s="57">
        <f>Elevdata!AA23</f>
        <v>0</v>
      </c>
      <c r="W32" s="57">
        <f>Elevdata!AB23</f>
        <v>0</v>
      </c>
      <c r="X32" s="57">
        <f>Elevdata!AC23</f>
        <v>0</v>
      </c>
      <c r="Y32" s="57">
        <f>Elevdata!AD23</f>
        <v>0</v>
      </c>
      <c r="Z32" s="57">
        <f>Elevdata!AE23</f>
        <v>0</v>
      </c>
      <c r="AA32" s="57">
        <f>Elevdata!AF23</f>
        <v>0</v>
      </c>
      <c r="AB32" s="57">
        <f>Elevdata!AG23</f>
        <v>0</v>
      </c>
      <c r="AC32" s="57">
        <f>Elevdata!AH23</f>
        <v>0</v>
      </c>
      <c r="AD32" s="57">
        <f>Elevdata!AI23</f>
        <v>0</v>
      </c>
      <c r="AE32" s="57">
        <f>Elevdata!AJ23</f>
        <v>0</v>
      </c>
      <c r="AF32" s="57">
        <f>Elevdata!AK23</f>
        <v>0</v>
      </c>
      <c r="AG32" s="57">
        <f>Elevdata!AL23</f>
        <v>0</v>
      </c>
      <c r="AH32" s="57">
        <f>Elevdata!AM23</f>
        <v>0</v>
      </c>
      <c r="AI32" s="57">
        <f>Elevdata!AN23</f>
        <v>0</v>
      </c>
      <c r="AJ32" s="57">
        <f>Elevdata!AO23</f>
        <v>0</v>
      </c>
      <c r="AK32" s="57">
        <f>Elevdata!AP23</f>
        <v>0</v>
      </c>
      <c r="AL32" s="57">
        <f>Elevdata!AQ23</f>
        <v>0</v>
      </c>
      <c r="AM32" s="57">
        <f>Elevdata!AR23</f>
        <v>0</v>
      </c>
      <c r="AN32" s="57">
        <f>Elevdata!AS23</f>
        <v>0</v>
      </c>
      <c r="AO32" s="57">
        <f>Elevdata!AT23</f>
        <v>0</v>
      </c>
      <c r="AP32" s="57">
        <f>Elevdata!AU23</f>
        <v>0</v>
      </c>
      <c r="AQ32" s="57">
        <f>Elevdata!AV23</f>
        <v>0</v>
      </c>
      <c r="AR32" s="57">
        <f>Elevdata!AW23</f>
        <v>0</v>
      </c>
      <c r="AS32" s="57">
        <f>Elevdata!AX23</f>
        <v>0</v>
      </c>
      <c r="AT32" s="57">
        <f>Elevdata!AY23</f>
        <v>0</v>
      </c>
      <c r="AU32" s="57">
        <f>Elevdata!AZ23</f>
        <v>0</v>
      </c>
      <c r="AV32" s="57">
        <f>Elevdata!BA23</f>
        <v>0</v>
      </c>
      <c r="AW32" s="57">
        <f>Elevdata!BB23</f>
        <v>0</v>
      </c>
      <c r="AX32" s="57">
        <f>Elevdata!BC23</f>
        <v>0</v>
      </c>
      <c r="AY32" s="57">
        <f>Elevdata!BD23</f>
        <v>0</v>
      </c>
      <c r="AZ32" s="57">
        <f>Elevdata!BE23</f>
        <v>0</v>
      </c>
      <c r="BA32" s="57">
        <f>Elevdata!BF23</f>
        <v>0</v>
      </c>
      <c r="BB32" s="4">
        <f t="shared" si="18"/>
        <v>0</v>
      </c>
      <c r="BC32" s="12">
        <f t="shared" si="19"/>
        <v>0</v>
      </c>
      <c r="BD32" s="6">
        <f t="shared" si="20"/>
        <v>0</v>
      </c>
      <c r="BE32" s="6">
        <f t="shared" si="12"/>
        <v>0</v>
      </c>
      <c r="BF32" s="6">
        <f t="shared" si="13"/>
        <v>0</v>
      </c>
      <c r="BG32" s="6">
        <f t="shared" si="14"/>
        <v>0</v>
      </c>
      <c r="BH32" s="6">
        <f t="shared" si="15"/>
        <v>0</v>
      </c>
      <c r="BI32" s="6" t="str">
        <f t="shared" si="21"/>
        <v>F</v>
      </c>
      <c r="BJ32" s="3"/>
      <c r="BK32" s="3">
        <f t="shared" si="22"/>
        <v>0</v>
      </c>
      <c r="BL32" s="3">
        <f t="shared" si="22"/>
        <v>0</v>
      </c>
      <c r="BM32" s="3">
        <f t="shared" si="22"/>
        <v>0</v>
      </c>
      <c r="BN32" s="3">
        <f t="shared" si="22"/>
        <v>0</v>
      </c>
      <c r="BO32" s="3">
        <f t="shared" si="22"/>
        <v>0</v>
      </c>
      <c r="BP32" s="3">
        <f t="shared" si="22"/>
        <v>0</v>
      </c>
      <c r="BR32" s="77">
        <f t="shared" si="17"/>
        <v>0</v>
      </c>
      <c r="BS32" s="10">
        <f>SUM('Ke1 Elevdata'!B32:BA32)</f>
        <v>0</v>
      </c>
      <c r="BT32" s="10">
        <f>SUMIF('Ke1 Elevdata'!$B$9:$BA$9,BT$10,'Ke1 Elevdata'!$B32:$BA32)</f>
        <v>0</v>
      </c>
      <c r="BU32" s="10">
        <f>SUMIF('Ke1 Elevdata'!$B$9:$BA$9,BU$10,'Ke1 Elevdata'!$B32:$BA32)</f>
        <v>0</v>
      </c>
      <c r="BV32" s="10">
        <f>SUMIF('Ke1 Elevdata'!$B$9:$BA$9,BV$10,'Ke1 Elevdata'!$B32:$BA32)</f>
        <v>0</v>
      </c>
      <c r="BW32" s="10">
        <f>SUMIF('Ke1 Elevdata'!$B$9:$BA$9,BW$10,'Ke1 Elevdata'!$B32:$BA32)</f>
        <v>0</v>
      </c>
      <c r="BX32" s="10">
        <f>SUMIF('Ke1 Elevdata'!$B$9:$BA$9,BX$10,'Ke1 Elevdata'!$B32:$BA32)</f>
        <v>0</v>
      </c>
      <c r="BY32" s="10">
        <f>SUMIF('Ke1 Elevdata'!$B$9:$BA$9,BY$10,'Ke1 Elevdata'!$B32:$BA32)</f>
        <v>0</v>
      </c>
      <c r="BZ32" s="10">
        <f>SUMIF('Ke1 Elevdata'!$B$9:$BA$9,BZ$10,'Ke1 Elevdata'!$B32:$BA32)</f>
        <v>0</v>
      </c>
      <c r="CA32" s="10">
        <f>SUMIF('Ke1 Elevdata'!$B$9:$BA$9,CA$10,'Ke1 Elevdata'!$B32:$BA32)</f>
        <v>0</v>
      </c>
      <c r="CB32" s="10">
        <f>SUMIF('Ke1 Elevdata'!$B$9:$BA$9,CB$10,'Ke1 Elevdata'!$B32:$BA32)</f>
        <v>0</v>
      </c>
      <c r="CC32" s="10">
        <f>SUMIF('Ke1 Elevdata'!$B$9:$BA$9,CC$10,'Ke1 Elevdata'!$B32:$BA32)</f>
        <v>0</v>
      </c>
      <c r="CD32" s="10">
        <f>SUMIF('Ke1 Elevdata'!$B$9:$BA$9,CD$10,'Ke1 Elevdata'!$B32:$BA32)</f>
        <v>0</v>
      </c>
      <c r="CE32" s="10">
        <f>SUMIF('Ke1 Elevdata'!$B$9:$BA$9,CE$10,'Ke1 Elevdata'!$B32:$BA32)</f>
        <v>0</v>
      </c>
      <c r="CF32" s="10">
        <f>SUMIF('Ke1 Elevdata'!$B$9:$BA$9,CF$10,'Ke1 Elevdata'!$B32:$BA32)</f>
        <v>0</v>
      </c>
      <c r="CG32" s="10">
        <f>SUMIF('Ke1 Elevdata'!$B$9:$BA$9,CG$10,'Ke1 Elevdata'!$B32:$BA32)</f>
        <v>0</v>
      </c>
      <c r="CH32" s="10">
        <f>SUMIF('Ke1 Elevdata'!$B$9:$BA$9,CH$10,'Ke1 Elevdata'!$B32:$BA32)</f>
        <v>0</v>
      </c>
      <c r="CP32">
        <f>SUMIFS('Ke1 Elevdata'!$B32:$BA32,'Ke1 Elevdata'!$B$4:$BA$4,CP$11,'Ke1 Elevdata'!$B$11:$BA$11,CP$12)</f>
        <v>0</v>
      </c>
      <c r="CQ32">
        <f>SUMIFS('Ke1 Elevdata'!$B32:$BA32,'Ke1 Elevdata'!$B$4:$BA$4,CQ$11,'Ke1 Elevdata'!$B$11:$BA$11,CQ$12)</f>
        <v>0</v>
      </c>
      <c r="CR32">
        <f>SUMIFS('Ke1 Elevdata'!$B32:$BA32,'Ke1 Elevdata'!$B$4:$BA$4,CR$11,'Ke1 Elevdata'!$B$11:$BA$11,CR$12)</f>
        <v>0</v>
      </c>
      <c r="CS32">
        <f>SUMIFS('Ke1 Elevdata'!$B32:$BA32,'Ke1 Elevdata'!$B$4:$BA$4,CS$11,'Ke1 Elevdata'!$B$11:$BA$11,CS$12)</f>
        <v>0</v>
      </c>
      <c r="CT32">
        <f>SUMIFS('Ke1 Elevdata'!$B32:$BA32,'Ke1 Elevdata'!$B$4:$BA$4,CT$11,'Ke1 Elevdata'!$B$11:$BA$11,CT$12)</f>
        <v>0</v>
      </c>
      <c r="CU32">
        <f>SUMIFS('Ke1 Elevdata'!$B32:$BA32,'Ke1 Elevdata'!$B$4:$BA$4,CU$11,'Ke1 Elevdata'!$B$11:$BA$11,CU$12)</f>
        <v>0</v>
      </c>
      <c r="CV32">
        <f>SUMIFS('Ke1 Elevdata'!$B32:$BA32,'Ke1 Elevdata'!$B$4:$BA$4,CV$11,'Ke1 Elevdata'!$B$11:$BA$11,CV$12)</f>
        <v>0</v>
      </c>
      <c r="CW32">
        <f>SUMIFS('Ke1 Elevdata'!$B32:$BA32,'Ke1 Elevdata'!$B$4:$BA$4,CW$11,'Ke1 Elevdata'!$B$11:$BA$11,CW$12)</f>
        <v>0</v>
      </c>
      <c r="CX32">
        <f>SUMIFS('Ke1 Elevdata'!$B32:$BA32,'Ke1 Elevdata'!$B$4:$BA$4,CX$11,'Ke1 Elevdata'!$B$11:$BA$11,CX$12)</f>
        <v>0</v>
      </c>
      <c r="CY32">
        <f>SUMIFS('Ke1 Elevdata'!$B32:$BA32,'Ke1 Elevdata'!$B$4:$BA$4,CY$11,'Ke1 Elevdata'!$B$11:$BA$11,CY$12)</f>
        <v>0</v>
      </c>
      <c r="CZ32">
        <f>SUMIFS('Ke1 Elevdata'!$B32:$BA32,'Ke1 Elevdata'!$B$4:$BA$4,CZ$11,'Ke1 Elevdata'!$B$11:$BA$11,CZ$12)</f>
        <v>0</v>
      </c>
      <c r="DA32">
        <f>SUMIFS('Ke1 Elevdata'!$B32:$BA32,'Ke1 Elevdata'!$B$4:$BA$4,DA$11,'Ke1 Elevdata'!$B$11:$BA$11,DA$12)</f>
        <v>0</v>
      </c>
      <c r="DB32">
        <f>SUMIFS('Ke1 Elevdata'!$B32:$BA32,'Ke1 Elevdata'!$B$4:$BA$4,DB$11,'Ke1 Elevdata'!$B$11:$BA$11,DB$12)</f>
        <v>0</v>
      </c>
      <c r="DC32">
        <f>SUMIFS('Ke1 Elevdata'!$B32:$BA32,'Ke1 Elevdata'!$B$4:$BA$4,DC$11,'Ke1 Elevdata'!$B$11:$BA$11,DC$12)</f>
        <v>0</v>
      </c>
      <c r="DD32">
        <f>SUMIFS('Ke1 Elevdata'!$B32:$BA32,'Ke1 Elevdata'!$B$4:$BA$4,DD$11,'Ke1 Elevdata'!$B$11:$BA$11,DD$12)</f>
        <v>0</v>
      </c>
    </row>
    <row r="33" spans="1:108" x14ac:dyDescent="0.25">
      <c r="A33" s="57">
        <f>Elevdata!B24</f>
        <v>0</v>
      </c>
      <c r="B33" s="57">
        <f>Elevdata!G24</f>
        <v>0</v>
      </c>
      <c r="C33" s="57">
        <f>Elevdata!H24</f>
        <v>0</v>
      </c>
      <c r="D33" s="57">
        <f>Elevdata!I24</f>
        <v>0</v>
      </c>
      <c r="E33" s="57">
        <f>Elevdata!J24</f>
        <v>0</v>
      </c>
      <c r="F33" s="57">
        <f>Elevdata!K24</f>
        <v>0</v>
      </c>
      <c r="G33" s="57">
        <f>Elevdata!L24</f>
        <v>0</v>
      </c>
      <c r="H33" s="57">
        <f>Elevdata!M24</f>
        <v>0</v>
      </c>
      <c r="I33" s="57">
        <f>Elevdata!N24</f>
        <v>0</v>
      </c>
      <c r="J33" s="57">
        <f>Elevdata!O24</f>
        <v>0</v>
      </c>
      <c r="K33" s="57">
        <f>Elevdata!P24</f>
        <v>0</v>
      </c>
      <c r="L33" s="57">
        <f>Elevdata!Q24</f>
        <v>0</v>
      </c>
      <c r="M33" s="57">
        <f>Elevdata!R24</f>
        <v>0</v>
      </c>
      <c r="N33" s="57">
        <f>Elevdata!S24</f>
        <v>0</v>
      </c>
      <c r="O33" s="57">
        <f>Elevdata!T24</f>
        <v>0</v>
      </c>
      <c r="P33" s="57">
        <f>Elevdata!U24</f>
        <v>0</v>
      </c>
      <c r="Q33" s="57">
        <f>Elevdata!V24</f>
        <v>0</v>
      </c>
      <c r="R33" s="57">
        <f>Elevdata!W24</f>
        <v>0</v>
      </c>
      <c r="S33" s="57">
        <f>Elevdata!X24</f>
        <v>0</v>
      </c>
      <c r="T33" s="57">
        <f>Elevdata!Y24</f>
        <v>0</v>
      </c>
      <c r="U33" s="57">
        <f>Elevdata!Z24</f>
        <v>0</v>
      </c>
      <c r="V33" s="57">
        <f>Elevdata!AA24</f>
        <v>0</v>
      </c>
      <c r="W33" s="57">
        <f>Elevdata!AB24</f>
        <v>0</v>
      </c>
      <c r="X33" s="57">
        <f>Elevdata!AC24</f>
        <v>0</v>
      </c>
      <c r="Y33" s="57">
        <f>Elevdata!AD24</f>
        <v>0</v>
      </c>
      <c r="Z33" s="57">
        <f>Elevdata!AE24</f>
        <v>0</v>
      </c>
      <c r="AA33" s="57">
        <f>Elevdata!AF24</f>
        <v>0</v>
      </c>
      <c r="AB33" s="57">
        <f>Elevdata!AG24</f>
        <v>0</v>
      </c>
      <c r="AC33" s="57">
        <f>Elevdata!AH24</f>
        <v>0</v>
      </c>
      <c r="AD33" s="57">
        <f>Elevdata!AI24</f>
        <v>0</v>
      </c>
      <c r="AE33" s="57">
        <f>Elevdata!AJ24</f>
        <v>0</v>
      </c>
      <c r="AF33" s="57">
        <f>Elevdata!AK24</f>
        <v>0</v>
      </c>
      <c r="AG33" s="57">
        <f>Elevdata!AL24</f>
        <v>0</v>
      </c>
      <c r="AH33" s="57">
        <f>Elevdata!AM24</f>
        <v>0</v>
      </c>
      <c r="AI33" s="57">
        <f>Elevdata!AN24</f>
        <v>0</v>
      </c>
      <c r="AJ33" s="57">
        <f>Elevdata!AO24</f>
        <v>0</v>
      </c>
      <c r="AK33" s="57">
        <f>Elevdata!AP24</f>
        <v>0</v>
      </c>
      <c r="AL33" s="57">
        <f>Elevdata!AQ24</f>
        <v>0</v>
      </c>
      <c r="AM33" s="57">
        <f>Elevdata!AR24</f>
        <v>0</v>
      </c>
      <c r="AN33" s="57">
        <f>Elevdata!AS24</f>
        <v>0</v>
      </c>
      <c r="AO33" s="57">
        <f>Elevdata!AT24</f>
        <v>0</v>
      </c>
      <c r="AP33" s="57">
        <f>Elevdata!AU24</f>
        <v>0</v>
      </c>
      <c r="AQ33" s="57">
        <f>Elevdata!AV24</f>
        <v>0</v>
      </c>
      <c r="AR33" s="57">
        <f>Elevdata!AW24</f>
        <v>0</v>
      </c>
      <c r="AS33" s="57">
        <f>Elevdata!AX24</f>
        <v>0</v>
      </c>
      <c r="AT33" s="57">
        <f>Elevdata!AY24</f>
        <v>0</v>
      </c>
      <c r="AU33" s="57">
        <f>Elevdata!AZ24</f>
        <v>0</v>
      </c>
      <c r="AV33" s="57">
        <f>Elevdata!BA24</f>
        <v>0</v>
      </c>
      <c r="AW33" s="57">
        <f>Elevdata!BB24</f>
        <v>0</v>
      </c>
      <c r="AX33" s="57">
        <f>Elevdata!BC24</f>
        <v>0</v>
      </c>
      <c r="AY33" s="57">
        <f>Elevdata!BD24</f>
        <v>0</v>
      </c>
      <c r="AZ33" s="57">
        <f>Elevdata!BE24</f>
        <v>0</v>
      </c>
      <c r="BA33" s="57">
        <f>Elevdata!BF24</f>
        <v>0</v>
      </c>
      <c r="BB33" s="4">
        <f t="shared" si="18"/>
        <v>0</v>
      </c>
      <c r="BC33" s="12">
        <f t="shared" si="19"/>
        <v>0</v>
      </c>
      <c r="BD33" s="6">
        <f t="shared" si="20"/>
        <v>0</v>
      </c>
      <c r="BE33" s="6">
        <f t="shared" si="12"/>
        <v>0</v>
      </c>
      <c r="BF33" s="6">
        <f t="shared" si="13"/>
        <v>0</v>
      </c>
      <c r="BG33" s="6">
        <f t="shared" si="14"/>
        <v>0</v>
      </c>
      <c r="BH33" s="6">
        <f t="shared" si="15"/>
        <v>0</v>
      </c>
      <c r="BI33" s="6" t="str">
        <f t="shared" si="21"/>
        <v>F</v>
      </c>
      <c r="BJ33" s="3"/>
      <c r="BK33" s="3">
        <f t="shared" si="22"/>
        <v>0</v>
      </c>
      <c r="BL33" s="3">
        <f t="shared" si="22"/>
        <v>0</v>
      </c>
      <c r="BM33" s="3">
        <f t="shared" si="22"/>
        <v>0</v>
      </c>
      <c r="BN33" s="3">
        <f t="shared" si="22"/>
        <v>0</v>
      </c>
      <c r="BO33" s="3">
        <f t="shared" si="22"/>
        <v>0</v>
      </c>
      <c r="BP33" s="3">
        <f t="shared" si="22"/>
        <v>0</v>
      </c>
      <c r="BR33" s="77">
        <f t="shared" si="17"/>
        <v>0</v>
      </c>
      <c r="BS33" s="10">
        <f>SUM('Ke1 Elevdata'!B33:BA33)</f>
        <v>0</v>
      </c>
      <c r="BT33" s="10">
        <f>SUMIF('Ke1 Elevdata'!$B$9:$BA$9,BT$10,'Ke1 Elevdata'!$B33:$BA33)</f>
        <v>0</v>
      </c>
      <c r="BU33" s="10">
        <f>SUMIF('Ke1 Elevdata'!$B$9:$BA$9,BU$10,'Ke1 Elevdata'!$B33:$BA33)</f>
        <v>0</v>
      </c>
      <c r="BV33" s="10">
        <f>SUMIF('Ke1 Elevdata'!$B$9:$BA$9,BV$10,'Ke1 Elevdata'!$B33:$BA33)</f>
        <v>0</v>
      </c>
      <c r="BW33" s="10">
        <f>SUMIF('Ke1 Elevdata'!$B$9:$BA$9,BW$10,'Ke1 Elevdata'!$B33:$BA33)</f>
        <v>0</v>
      </c>
      <c r="BX33" s="10">
        <f>SUMIF('Ke1 Elevdata'!$B$9:$BA$9,BX$10,'Ke1 Elevdata'!$B33:$BA33)</f>
        <v>0</v>
      </c>
      <c r="BY33" s="10">
        <f>SUMIF('Ke1 Elevdata'!$B$9:$BA$9,BY$10,'Ke1 Elevdata'!$B33:$BA33)</f>
        <v>0</v>
      </c>
      <c r="BZ33" s="10">
        <f>SUMIF('Ke1 Elevdata'!$B$9:$BA$9,BZ$10,'Ke1 Elevdata'!$B33:$BA33)</f>
        <v>0</v>
      </c>
      <c r="CA33" s="10">
        <f>SUMIF('Ke1 Elevdata'!$B$9:$BA$9,CA$10,'Ke1 Elevdata'!$B33:$BA33)</f>
        <v>0</v>
      </c>
      <c r="CB33" s="10">
        <f>SUMIF('Ke1 Elevdata'!$B$9:$BA$9,CB$10,'Ke1 Elevdata'!$B33:$BA33)</f>
        <v>0</v>
      </c>
      <c r="CC33" s="10">
        <f>SUMIF('Ke1 Elevdata'!$B$9:$BA$9,CC$10,'Ke1 Elevdata'!$B33:$BA33)</f>
        <v>0</v>
      </c>
      <c r="CD33" s="10">
        <f>SUMIF('Ke1 Elevdata'!$B$9:$BA$9,CD$10,'Ke1 Elevdata'!$B33:$BA33)</f>
        <v>0</v>
      </c>
      <c r="CE33" s="10">
        <f>SUMIF('Ke1 Elevdata'!$B$9:$BA$9,CE$10,'Ke1 Elevdata'!$B33:$BA33)</f>
        <v>0</v>
      </c>
      <c r="CF33" s="10">
        <f>SUMIF('Ke1 Elevdata'!$B$9:$BA$9,CF$10,'Ke1 Elevdata'!$B33:$BA33)</f>
        <v>0</v>
      </c>
      <c r="CG33" s="10">
        <f>SUMIF('Ke1 Elevdata'!$B$9:$BA$9,CG$10,'Ke1 Elevdata'!$B33:$BA33)</f>
        <v>0</v>
      </c>
      <c r="CH33" s="10">
        <f>SUMIF('Ke1 Elevdata'!$B$9:$BA$9,CH$10,'Ke1 Elevdata'!$B33:$BA33)</f>
        <v>0</v>
      </c>
      <c r="CP33">
        <f>SUMIFS('Ke1 Elevdata'!$B33:$BA33,'Ke1 Elevdata'!$B$4:$BA$4,CP$11,'Ke1 Elevdata'!$B$11:$BA$11,CP$12)</f>
        <v>0</v>
      </c>
      <c r="CQ33">
        <f>SUMIFS('Ke1 Elevdata'!$B33:$BA33,'Ke1 Elevdata'!$B$4:$BA$4,CQ$11,'Ke1 Elevdata'!$B$11:$BA$11,CQ$12)</f>
        <v>0</v>
      </c>
      <c r="CR33">
        <f>SUMIFS('Ke1 Elevdata'!$B33:$BA33,'Ke1 Elevdata'!$B$4:$BA$4,CR$11,'Ke1 Elevdata'!$B$11:$BA$11,CR$12)</f>
        <v>0</v>
      </c>
      <c r="CS33">
        <f>SUMIFS('Ke1 Elevdata'!$B33:$BA33,'Ke1 Elevdata'!$B$4:$BA$4,CS$11,'Ke1 Elevdata'!$B$11:$BA$11,CS$12)</f>
        <v>0</v>
      </c>
      <c r="CT33">
        <f>SUMIFS('Ke1 Elevdata'!$B33:$BA33,'Ke1 Elevdata'!$B$4:$BA$4,CT$11,'Ke1 Elevdata'!$B$11:$BA$11,CT$12)</f>
        <v>0</v>
      </c>
      <c r="CU33">
        <f>SUMIFS('Ke1 Elevdata'!$B33:$BA33,'Ke1 Elevdata'!$B$4:$BA$4,CU$11,'Ke1 Elevdata'!$B$11:$BA$11,CU$12)</f>
        <v>0</v>
      </c>
      <c r="CV33">
        <f>SUMIFS('Ke1 Elevdata'!$B33:$BA33,'Ke1 Elevdata'!$B$4:$BA$4,CV$11,'Ke1 Elevdata'!$B$11:$BA$11,CV$12)</f>
        <v>0</v>
      </c>
      <c r="CW33">
        <f>SUMIFS('Ke1 Elevdata'!$B33:$BA33,'Ke1 Elevdata'!$B$4:$BA$4,CW$11,'Ke1 Elevdata'!$B$11:$BA$11,CW$12)</f>
        <v>0</v>
      </c>
      <c r="CX33">
        <f>SUMIFS('Ke1 Elevdata'!$B33:$BA33,'Ke1 Elevdata'!$B$4:$BA$4,CX$11,'Ke1 Elevdata'!$B$11:$BA$11,CX$12)</f>
        <v>0</v>
      </c>
      <c r="CY33">
        <f>SUMIFS('Ke1 Elevdata'!$B33:$BA33,'Ke1 Elevdata'!$B$4:$BA$4,CY$11,'Ke1 Elevdata'!$B$11:$BA$11,CY$12)</f>
        <v>0</v>
      </c>
      <c r="CZ33">
        <f>SUMIFS('Ke1 Elevdata'!$B33:$BA33,'Ke1 Elevdata'!$B$4:$BA$4,CZ$11,'Ke1 Elevdata'!$B$11:$BA$11,CZ$12)</f>
        <v>0</v>
      </c>
      <c r="DA33">
        <f>SUMIFS('Ke1 Elevdata'!$B33:$BA33,'Ke1 Elevdata'!$B$4:$BA$4,DA$11,'Ke1 Elevdata'!$B$11:$BA$11,DA$12)</f>
        <v>0</v>
      </c>
      <c r="DB33">
        <f>SUMIFS('Ke1 Elevdata'!$B33:$BA33,'Ke1 Elevdata'!$B$4:$BA$4,DB$11,'Ke1 Elevdata'!$B$11:$BA$11,DB$12)</f>
        <v>0</v>
      </c>
      <c r="DC33">
        <f>SUMIFS('Ke1 Elevdata'!$B33:$BA33,'Ke1 Elevdata'!$B$4:$BA$4,DC$11,'Ke1 Elevdata'!$B$11:$BA$11,DC$12)</f>
        <v>0</v>
      </c>
      <c r="DD33">
        <f>SUMIFS('Ke1 Elevdata'!$B33:$BA33,'Ke1 Elevdata'!$B$4:$BA$4,DD$11,'Ke1 Elevdata'!$B$11:$BA$11,DD$12)</f>
        <v>0</v>
      </c>
    </row>
    <row r="34" spans="1:108" x14ac:dyDescent="0.25">
      <c r="A34" s="57">
        <f>Elevdata!B25</f>
        <v>0</v>
      </c>
      <c r="B34" s="57">
        <f>Elevdata!G25</f>
        <v>0</v>
      </c>
      <c r="C34" s="57">
        <f>Elevdata!H25</f>
        <v>0</v>
      </c>
      <c r="D34" s="57">
        <f>Elevdata!I25</f>
        <v>0</v>
      </c>
      <c r="E34" s="57">
        <f>Elevdata!J25</f>
        <v>0</v>
      </c>
      <c r="F34" s="57">
        <f>Elevdata!K25</f>
        <v>0</v>
      </c>
      <c r="G34" s="57">
        <f>Elevdata!L25</f>
        <v>0</v>
      </c>
      <c r="H34" s="57">
        <f>Elevdata!M25</f>
        <v>0</v>
      </c>
      <c r="I34" s="57">
        <f>Elevdata!N25</f>
        <v>0</v>
      </c>
      <c r="J34" s="57">
        <f>Elevdata!O25</f>
        <v>0</v>
      </c>
      <c r="K34" s="57">
        <f>Elevdata!P25</f>
        <v>0</v>
      </c>
      <c r="L34" s="57">
        <f>Elevdata!Q25</f>
        <v>0</v>
      </c>
      <c r="M34" s="57">
        <f>Elevdata!R25</f>
        <v>0</v>
      </c>
      <c r="N34" s="57">
        <f>Elevdata!S25</f>
        <v>0</v>
      </c>
      <c r="O34" s="57">
        <f>Elevdata!T25</f>
        <v>0</v>
      </c>
      <c r="P34" s="57">
        <f>Elevdata!U25</f>
        <v>0</v>
      </c>
      <c r="Q34" s="57">
        <f>Elevdata!V25</f>
        <v>0</v>
      </c>
      <c r="R34" s="57">
        <f>Elevdata!W25</f>
        <v>0</v>
      </c>
      <c r="S34" s="57">
        <f>Elevdata!X25</f>
        <v>0</v>
      </c>
      <c r="T34" s="57">
        <f>Elevdata!Y25</f>
        <v>0</v>
      </c>
      <c r="U34" s="57">
        <f>Elevdata!Z25</f>
        <v>0</v>
      </c>
      <c r="V34" s="57">
        <f>Elevdata!AA25</f>
        <v>0</v>
      </c>
      <c r="W34" s="57">
        <f>Elevdata!AB25</f>
        <v>0</v>
      </c>
      <c r="X34" s="57">
        <f>Elevdata!AC25</f>
        <v>0</v>
      </c>
      <c r="Y34" s="57">
        <f>Elevdata!AD25</f>
        <v>0</v>
      </c>
      <c r="Z34" s="57">
        <f>Elevdata!AE25</f>
        <v>0</v>
      </c>
      <c r="AA34" s="57">
        <f>Elevdata!AF25</f>
        <v>0</v>
      </c>
      <c r="AB34" s="57">
        <f>Elevdata!AG25</f>
        <v>0</v>
      </c>
      <c r="AC34" s="57">
        <f>Elevdata!AH25</f>
        <v>0</v>
      </c>
      <c r="AD34" s="57">
        <f>Elevdata!AI25</f>
        <v>0</v>
      </c>
      <c r="AE34" s="57">
        <f>Elevdata!AJ25</f>
        <v>0</v>
      </c>
      <c r="AF34" s="57">
        <f>Elevdata!AK25</f>
        <v>0</v>
      </c>
      <c r="AG34" s="57">
        <f>Elevdata!AL25</f>
        <v>0</v>
      </c>
      <c r="AH34" s="57">
        <f>Elevdata!AM25</f>
        <v>0</v>
      </c>
      <c r="AI34" s="57">
        <f>Elevdata!AN25</f>
        <v>0</v>
      </c>
      <c r="AJ34" s="57">
        <f>Elevdata!AO25</f>
        <v>0</v>
      </c>
      <c r="AK34" s="57">
        <f>Elevdata!AP25</f>
        <v>0</v>
      </c>
      <c r="AL34" s="57">
        <f>Elevdata!AQ25</f>
        <v>0</v>
      </c>
      <c r="AM34" s="57">
        <f>Elevdata!AR25</f>
        <v>0</v>
      </c>
      <c r="AN34" s="57">
        <f>Elevdata!AS25</f>
        <v>0</v>
      </c>
      <c r="AO34" s="57">
        <f>Elevdata!AT25</f>
        <v>0</v>
      </c>
      <c r="AP34" s="57">
        <f>Elevdata!AU25</f>
        <v>0</v>
      </c>
      <c r="AQ34" s="57">
        <f>Elevdata!AV25</f>
        <v>0</v>
      </c>
      <c r="AR34" s="57">
        <f>Elevdata!AW25</f>
        <v>0</v>
      </c>
      <c r="AS34" s="57">
        <f>Elevdata!AX25</f>
        <v>0</v>
      </c>
      <c r="AT34" s="57">
        <f>Elevdata!AY25</f>
        <v>0</v>
      </c>
      <c r="AU34" s="57">
        <f>Elevdata!AZ25</f>
        <v>0</v>
      </c>
      <c r="AV34" s="57">
        <f>Elevdata!BA25</f>
        <v>0</v>
      </c>
      <c r="AW34" s="57">
        <f>Elevdata!BB25</f>
        <v>0</v>
      </c>
      <c r="AX34" s="57">
        <f>Elevdata!BC25</f>
        <v>0</v>
      </c>
      <c r="AY34" s="57">
        <f>Elevdata!BD25</f>
        <v>0</v>
      </c>
      <c r="AZ34" s="57">
        <f>Elevdata!BE25</f>
        <v>0</v>
      </c>
      <c r="BA34" s="57">
        <f>Elevdata!BF25</f>
        <v>0</v>
      </c>
      <c r="BB34" s="4">
        <f t="shared" si="18"/>
        <v>0</v>
      </c>
      <c r="BC34" s="12">
        <f t="shared" ref="BC34:BC69" si="23">A34</f>
        <v>0</v>
      </c>
      <c r="BD34" s="6">
        <f t="shared" ref="BD34:BD69" si="24">SUM(B34:BA34)</f>
        <v>0</v>
      </c>
      <c r="BE34" s="6">
        <f t="shared" si="12"/>
        <v>0</v>
      </c>
      <c r="BF34" s="6">
        <f t="shared" si="13"/>
        <v>0</v>
      </c>
      <c r="BG34" s="6">
        <f t="shared" si="14"/>
        <v>0</v>
      </c>
      <c r="BH34" s="6">
        <f t="shared" ref="BH34:BH69" si="25">BF34+BG34</f>
        <v>0</v>
      </c>
      <c r="BI34" s="6" t="str">
        <f t="shared" ref="BI34:BI69" si="26">IF(BB34&lt;BD$7,"F",IF(OR(BD34&lt;BD$8),"F",IF(OR(BD34&lt;BD$9,BH34&lt;BH$9),"E",IF(OR(BD34&lt;BD$10,BH34&lt;BH$10),"D",IF(OR(BD34&lt;BD$11,BG34&lt;BG$11),"C",IF(OR(BD34&lt;BD$12,BG34&lt;BG$12),"B","A"))))))</f>
        <v>F</v>
      </c>
      <c r="BJ34" s="3"/>
      <c r="BK34" s="3">
        <f t="shared" si="22"/>
        <v>0</v>
      </c>
      <c r="BL34" s="3">
        <f t="shared" si="22"/>
        <v>0</v>
      </c>
      <c r="BM34" s="3">
        <f t="shared" si="22"/>
        <v>0</v>
      </c>
      <c r="BN34" s="3">
        <f t="shared" si="22"/>
        <v>0</v>
      </c>
      <c r="BO34" s="3">
        <f t="shared" si="22"/>
        <v>0</v>
      </c>
      <c r="BP34" s="3">
        <f t="shared" si="22"/>
        <v>0</v>
      </c>
      <c r="BR34" s="77">
        <f t="shared" ref="BR34:BR69" si="27">A34</f>
        <v>0</v>
      </c>
      <c r="BS34" s="10">
        <f>SUM('Ke1 Elevdata'!B34:BA34)</f>
        <v>0</v>
      </c>
      <c r="BT34" s="10">
        <f>SUMIF('Ke1 Elevdata'!$B$9:$BA$9,BT$10,'Ke1 Elevdata'!$B34:$BA34)</f>
        <v>0</v>
      </c>
      <c r="BU34" s="10">
        <f>SUMIF('Ke1 Elevdata'!$B$9:$BA$9,BU$10,'Ke1 Elevdata'!$B34:$BA34)</f>
        <v>0</v>
      </c>
      <c r="BV34" s="10">
        <f>SUMIF('Ke1 Elevdata'!$B$9:$BA$9,BV$10,'Ke1 Elevdata'!$B34:$BA34)</f>
        <v>0</v>
      </c>
      <c r="BW34" s="10">
        <f>SUMIF('Ke1 Elevdata'!$B$9:$BA$9,BW$10,'Ke1 Elevdata'!$B34:$BA34)</f>
        <v>0</v>
      </c>
      <c r="BX34" s="10">
        <f>SUMIF('Ke1 Elevdata'!$B$9:$BA$9,BX$10,'Ke1 Elevdata'!$B34:$BA34)</f>
        <v>0</v>
      </c>
      <c r="BY34" s="10">
        <f>SUMIF('Ke1 Elevdata'!$B$9:$BA$9,BY$10,'Ke1 Elevdata'!$B34:$BA34)</f>
        <v>0</v>
      </c>
      <c r="BZ34" s="10">
        <f>SUMIF('Ke1 Elevdata'!$B$9:$BA$9,BZ$10,'Ke1 Elevdata'!$B34:$BA34)</f>
        <v>0</v>
      </c>
      <c r="CA34" s="10">
        <f>SUMIF('Ke1 Elevdata'!$B$9:$BA$9,CA$10,'Ke1 Elevdata'!$B34:$BA34)</f>
        <v>0</v>
      </c>
      <c r="CB34" s="10">
        <f>SUMIF('Ke1 Elevdata'!$B$9:$BA$9,CB$10,'Ke1 Elevdata'!$B34:$BA34)</f>
        <v>0</v>
      </c>
      <c r="CC34" s="10">
        <f>SUMIF('Ke1 Elevdata'!$B$9:$BA$9,CC$10,'Ke1 Elevdata'!$B34:$BA34)</f>
        <v>0</v>
      </c>
      <c r="CD34" s="10">
        <f>SUMIF('Ke1 Elevdata'!$B$9:$BA$9,CD$10,'Ke1 Elevdata'!$B34:$BA34)</f>
        <v>0</v>
      </c>
      <c r="CE34" s="10">
        <f>SUMIF('Ke1 Elevdata'!$B$9:$BA$9,CE$10,'Ke1 Elevdata'!$B34:$BA34)</f>
        <v>0</v>
      </c>
      <c r="CF34" s="10">
        <f>SUMIF('Ke1 Elevdata'!$B$9:$BA$9,CF$10,'Ke1 Elevdata'!$B34:$BA34)</f>
        <v>0</v>
      </c>
      <c r="CG34" s="10">
        <f>SUMIF('Ke1 Elevdata'!$B$9:$BA$9,CG$10,'Ke1 Elevdata'!$B34:$BA34)</f>
        <v>0</v>
      </c>
      <c r="CH34" s="10">
        <f>SUMIF('Ke1 Elevdata'!$B$9:$BA$9,CH$10,'Ke1 Elevdata'!$B34:$BA34)</f>
        <v>0</v>
      </c>
      <c r="CP34">
        <f>SUMIFS('Ke1 Elevdata'!$B34:$BA34,'Ke1 Elevdata'!$B$4:$BA$4,CP$11,'Ke1 Elevdata'!$B$11:$BA$11,CP$12)</f>
        <v>0</v>
      </c>
      <c r="CQ34">
        <f>SUMIFS('Ke1 Elevdata'!$B34:$BA34,'Ke1 Elevdata'!$B$4:$BA$4,CQ$11,'Ke1 Elevdata'!$B$11:$BA$11,CQ$12)</f>
        <v>0</v>
      </c>
      <c r="CR34">
        <f>SUMIFS('Ke1 Elevdata'!$B34:$BA34,'Ke1 Elevdata'!$B$4:$BA$4,CR$11,'Ke1 Elevdata'!$B$11:$BA$11,CR$12)</f>
        <v>0</v>
      </c>
      <c r="CS34">
        <f>SUMIFS('Ke1 Elevdata'!$B34:$BA34,'Ke1 Elevdata'!$B$4:$BA$4,CS$11,'Ke1 Elevdata'!$B$11:$BA$11,CS$12)</f>
        <v>0</v>
      </c>
      <c r="CT34">
        <f>SUMIFS('Ke1 Elevdata'!$B34:$BA34,'Ke1 Elevdata'!$B$4:$BA$4,CT$11,'Ke1 Elevdata'!$B$11:$BA$11,CT$12)</f>
        <v>0</v>
      </c>
      <c r="CU34">
        <f>SUMIFS('Ke1 Elevdata'!$B34:$BA34,'Ke1 Elevdata'!$B$4:$BA$4,CU$11,'Ke1 Elevdata'!$B$11:$BA$11,CU$12)</f>
        <v>0</v>
      </c>
      <c r="CV34">
        <f>SUMIFS('Ke1 Elevdata'!$B34:$BA34,'Ke1 Elevdata'!$B$4:$BA$4,CV$11,'Ke1 Elevdata'!$B$11:$BA$11,CV$12)</f>
        <v>0</v>
      </c>
      <c r="CW34">
        <f>SUMIFS('Ke1 Elevdata'!$B34:$BA34,'Ke1 Elevdata'!$B$4:$BA$4,CW$11,'Ke1 Elevdata'!$B$11:$BA$11,CW$12)</f>
        <v>0</v>
      </c>
      <c r="CX34">
        <f>SUMIFS('Ke1 Elevdata'!$B34:$BA34,'Ke1 Elevdata'!$B$4:$BA$4,CX$11,'Ke1 Elevdata'!$B$11:$BA$11,CX$12)</f>
        <v>0</v>
      </c>
      <c r="CY34">
        <f>SUMIFS('Ke1 Elevdata'!$B34:$BA34,'Ke1 Elevdata'!$B$4:$BA$4,CY$11,'Ke1 Elevdata'!$B$11:$BA$11,CY$12)</f>
        <v>0</v>
      </c>
      <c r="CZ34">
        <f>SUMIFS('Ke1 Elevdata'!$B34:$BA34,'Ke1 Elevdata'!$B$4:$BA$4,CZ$11,'Ke1 Elevdata'!$B$11:$BA$11,CZ$12)</f>
        <v>0</v>
      </c>
      <c r="DA34">
        <f>SUMIFS('Ke1 Elevdata'!$B34:$BA34,'Ke1 Elevdata'!$B$4:$BA$4,DA$11,'Ke1 Elevdata'!$B$11:$BA$11,DA$12)</f>
        <v>0</v>
      </c>
      <c r="DB34">
        <f>SUMIFS('Ke1 Elevdata'!$B34:$BA34,'Ke1 Elevdata'!$B$4:$BA$4,DB$11,'Ke1 Elevdata'!$B$11:$BA$11,DB$12)</f>
        <v>0</v>
      </c>
      <c r="DC34">
        <f>SUMIFS('Ke1 Elevdata'!$B34:$BA34,'Ke1 Elevdata'!$B$4:$BA$4,DC$11,'Ke1 Elevdata'!$B$11:$BA$11,DC$12)</f>
        <v>0</v>
      </c>
      <c r="DD34">
        <f>SUMIFS('Ke1 Elevdata'!$B34:$BA34,'Ke1 Elevdata'!$B$4:$BA$4,DD$11,'Ke1 Elevdata'!$B$11:$BA$11,DD$12)</f>
        <v>0</v>
      </c>
    </row>
    <row r="35" spans="1:108" x14ac:dyDescent="0.25">
      <c r="A35" s="57">
        <f>Elevdata!B26</f>
        <v>0</v>
      </c>
      <c r="B35" s="57">
        <f>Elevdata!G26</f>
        <v>0</v>
      </c>
      <c r="C35" s="57">
        <f>Elevdata!H26</f>
        <v>0</v>
      </c>
      <c r="D35" s="57">
        <f>Elevdata!I26</f>
        <v>0</v>
      </c>
      <c r="E35" s="57">
        <f>Elevdata!J26</f>
        <v>0</v>
      </c>
      <c r="F35" s="57">
        <f>Elevdata!K26</f>
        <v>0</v>
      </c>
      <c r="G35" s="57">
        <f>Elevdata!L26</f>
        <v>0</v>
      </c>
      <c r="H35" s="57">
        <f>Elevdata!M26</f>
        <v>0</v>
      </c>
      <c r="I35" s="57">
        <f>Elevdata!N26</f>
        <v>0</v>
      </c>
      <c r="J35" s="57">
        <f>Elevdata!O26</f>
        <v>0</v>
      </c>
      <c r="K35" s="57">
        <f>Elevdata!P26</f>
        <v>0</v>
      </c>
      <c r="L35" s="57">
        <f>Elevdata!Q26</f>
        <v>0</v>
      </c>
      <c r="M35" s="57">
        <f>Elevdata!R26</f>
        <v>0</v>
      </c>
      <c r="N35" s="57">
        <f>Elevdata!S26</f>
        <v>0</v>
      </c>
      <c r="O35" s="57">
        <f>Elevdata!T26</f>
        <v>0</v>
      </c>
      <c r="P35" s="57">
        <f>Elevdata!U26</f>
        <v>0</v>
      </c>
      <c r="Q35" s="57">
        <f>Elevdata!V26</f>
        <v>0</v>
      </c>
      <c r="R35" s="57">
        <f>Elevdata!W26</f>
        <v>0</v>
      </c>
      <c r="S35" s="57">
        <f>Elevdata!X26</f>
        <v>0</v>
      </c>
      <c r="T35" s="57">
        <f>Elevdata!Y26</f>
        <v>0</v>
      </c>
      <c r="U35" s="57">
        <f>Elevdata!Z26</f>
        <v>0</v>
      </c>
      <c r="V35" s="57">
        <f>Elevdata!AA26</f>
        <v>0</v>
      </c>
      <c r="W35" s="57">
        <f>Elevdata!AB26</f>
        <v>0</v>
      </c>
      <c r="X35" s="57">
        <f>Elevdata!AC26</f>
        <v>0</v>
      </c>
      <c r="Y35" s="57">
        <f>Elevdata!AD26</f>
        <v>0</v>
      </c>
      <c r="Z35" s="57">
        <f>Elevdata!AE26</f>
        <v>0</v>
      </c>
      <c r="AA35" s="57">
        <f>Elevdata!AF26</f>
        <v>0</v>
      </c>
      <c r="AB35" s="57">
        <f>Elevdata!AG26</f>
        <v>0</v>
      </c>
      <c r="AC35" s="57">
        <f>Elevdata!AH26</f>
        <v>0</v>
      </c>
      <c r="AD35" s="57">
        <f>Elevdata!AI26</f>
        <v>0</v>
      </c>
      <c r="AE35" s="57">
        <f>Elevdata!AJ26</f>
        <v>0</v>
      </c>
      <c r="AF35" s="57">
        <f>Elevdata!AK26</f>
        <v>0</v>
      </c>
      <c r="AG35" s="57">
        <f>Elevdata!AL26</f>
        <v>0</v>
      </c>
      <c r="AH35" s="57">
        <f>Elevdata!AM26</f>
        <v>0</v>
      </c>
      <c r="AI35" s="57">
        <f>Elevdata!AN26</f>
        <v>0</v>
      </c>
      <c r="AJ35" s="57">
        <f>Elevdata!AO26</f>
        <v>0</v>
      </c>
      <c r="AK35" s="57">
        <f>Elevdata!AP26</f>
        <v>0</v>
      </c>
      <c r="AL35" s="57">
        <f>Elevdata!AQ26</f>
        <v>0</v>
      </c>
      <c r="AM35" s="57">
        <f>Elevdata!AR26</f>
        <v>0</v>
      </c>
      <c r="AN35" s="57">
        <f>Elevdata!AS26</f>
        <v>0</v>
      </c>
      <c r="AO35" s="57">
        <f>Elevdata!AT26</f>
        <v>0</v>
      </c>
      <c r="AP35" s="57">
        <f>Elevdata!AU26</f>
        <v>0</v>
      </c>
      <c r="AQ35" s="57">
        <f>Elevdata!AV26</f>
        <v>0</v>
      </c>
      <c r="AR35" s="57">
        <f>Elevdata!AW26</f>
        <v>0</v>
      </c>
      <c r="AS35" s="57">
        <f>Elevdata!AX26</f>
        <v>0</v>
      </c>
      <c r="AT35" s="57">
        <f>Elevdata!AY26</f>
        <v>0</v>
      </c>
      <c r="AU35" s="57">
        <f>Elevdata!AZ26</f>
        <v>0</v>
      </c>
      <c r="AV35" s="57">
        <f>Elevdata!BA26</f>
        <v>0</v>
      </c>
      <c r="AW35" s="57">
        <f>Elevdata!BB26</f>
        <v>0</v>
      </c>
      <c r="AX35" s="57">
        <f>Elevdata!BC26</f>
        <v>0</v>
      </c>
      <c r="AY35" s="57">
        <f>Elevdata!BD26</f>
        <v>0</v>
      </c>
      <c r="AZ35" s="57">
        <f>Elevdata!BE26</f>
        <v>0</v>
      </c>
      <c r="BA35" s="57">
        <f>Elevdata!BF26</f>
        <v>0</v>
      </c>
      <c r="BB35" s="4">
        <f t="shared" si="18"/>
        <v>0</v>
      </c>
      <c r="BC35" s="12">
        <f t="shared" si="23"/>
        <v>0</v>
      </c>
      <c r="BD35" s="6">
        <f t="shared" si="24"/>
        <v>0</v>
      </c>
      <c r="BE35" s="6">
        <f t="shared" si="12"/>
        <v>0</v>
      </c>
      <c r="BF35" s="6">
        <f t="shared" si="13"/>
        <v>0</v>
      </c>
      <c r="BG35" s="6">
        <f t="shared" si="14"/>
        <v>0</v>
      </c>
      <c r="BH35" s="6">
        <f t="shared" si="25"/>
        <v>0</v>
      </c>
      <c r="BI35" s="6" t="str">
        <f t="shared" si="26"/>
        <v>F</v>
      </c>
      <c r="BJ35" s="3"/>
      <c r="BK35" s="3">
        <f t="shared" si="22"/>
        <v>0</v>
      </c>
      <c r="BL35" s="3">
        <f t="shared" si="22"/>
        <v>0</v>
      </c>
      <c r="BM35" s="3">
        <f t="shared" si="22"/>
        <v>0</v>
      </c>
      <c r="BN35" s="3">
        <f t="shared" si="22"/>
        <v>0</v>
      </c>
      <c r="BO35" s="3">
        <f t="shared" si="22"/>
        <v>0</v>
      </c>
      <c r="BP35" s="3">
        <f t="shared" si="22"/>
        <v>0</v>
      </c>
      <c r="BR35" s="77">
        <f t="shared" si="27"/>
        <v>0</v>
      </c>
      <c r="BS35" s="10">
        <f>SUM('Ke1 Elevdata'!B35:BA35)</f>
        <v>0</v>
      </c>
      <c r="BT35" s="10">
        <f>SUMIF('Ke1 Elevdata'!$B$9:$BA$9,BT$10,'Ke1 Elevdata'!$B35:$BA35)</f>
        <v>0</v>
      </c>
      <c r="BU35" s="10">
        <f>SUMIF('Ke1 Elevdata'!$B$9:$BA$9,BU$10,'Ke1 Elevdata'!$B35:$BA35)</f>
        <v>0</v>
      </c>
      <c r="BV35" s="10">
        <f>SUMIF('Ke1 Elevdata'!$B$9:$BA$9,BV$10,'Ke1 Elevdata'!$B35:$BA35)</f>
        <v>0</v>
      </c>
      <c r="BW35" s="10">
        <f>SUMIF('Ke1 Elevdata'!$B$9:$BA$9,BW$10,'Ke1 Elevdata'!$B35:$BA35)</f>
        <v>0</v>
      </c>
      <c r="BX35" s="10">
        <f>SUMIF('Ke1 Elevdata'!$B$9:$BA$9,BX$10,'Ke1 Elevdata'!$B35:$BA35)</f>
        <v>0</v>
      </c>
      <c r="BY35" s="10">
        <f>SUMIF('Ke1 Elevdata'!$B$9:$BA$9,BY$10,'Ke1 Elevdata'!$B35:$BA35)</f>
        <v>0</v>
      </c>
      <c r="BZ35" s="10">
        <f>SUMIF('Ke1 Elevdata'!$B$9:$BA$9,BZ$10,'Ke1 Elevdata'!$B35:$BA35)</f>
        <v>0</v>
      </c>
      <c r="CA35" s="10">
        <f>SUMIF('Ke1 Elevdata'!$B$9:$BA$9,CA$10,'Ke1 Elevdata'!$B35:$BA35)</f>
        <v>0</v>
      </c>
      <c r="CB35" s="10">
        <f>SUMIF('Ke1 Elevdata'!$B$9:$BA$9,CB$10,'Ke1 Elevdata'!$B35:$BA35)</f>
        <v>0</v>
      </c>
      <c r="CC35" s="10">
        <f>SUMIF('Ke1 Elevdata'!$B$9:$BA$9,CC$10,'Ke1 Elevdata'!$B35:$BA35)</f>
        <v>0</v>
      </c>
      <c r="CD35" s="10">
        <f>SUMIF('Ke1 Elevdata'!$B$9:$BA$9,CD$10,'Ke1 Elevdata'!$B35:$BA35)</f>
        <v>0</v>
      </c>
      <c r="CE35" s="10">
        <f>SUMIF('Ke1 Elevdata'!$B$9:$BA$9,CE$10,'Ke1 Elevdata'!$B35:$BA35)</f>
        <v>0</v>
      </c>
      <c r="CF35" s="10">
        <f>SUMIF('Ke1 Elevdata'!$B$9:$BA$9,CF$10,'Ke1 Elevdata'!$B35:$BA35)</f>
        <v>0</v>
      </c>
      <c r="CG35" s="10">
        <f>SUMIF('Ke1 Elevdata'!$B$9:$BA$9,CG$10,'Ke1 Elevdata'!$B35:$BA35)</f>
        <v>0</v>
      </c>
      <c r="CH35" s="10">
        <f>SUMIF('Ke1 Elevdata'!$B$9:$BA$9,CH$10,'Ke1 Elevdata'!$B35:$BA35)</f>
        <v>0</v>
      </c>
      <c r="CP35">
        <f>SUMIFS('Ke1 Elevdata'!$B35:$BA35,'Ke1 Elevdata'!$B$4:$BA$4,CP$11,'Ke1 Elevdata'!$B$11:$BA$11,CP$12)</f>
        <v>0</v>
      </c>
      <c r="CQ35">
        <f>SUMIFS('Ke1 Elevdata'!$B35:$BA35,'Ke1 Elevdata'!$B$4:$BA$4,CQ$11,'Ke1 Elevdata'!$B$11:$BA$11,CQ$12)</f>
        <v>0</v>
      </c>
      <c r="CR35">
        <f>SUMIFS('Ke1 Elevdata'!$B35:$BA35,'Ke1 Elevdata'!$B$4:$BA$4,CR$11,'Ke1 Elevdata'!$B$11:$BA$11,CR$12)</f>
        <v>0</v>
      </c>
      <c r="CS35">
        <f>SUMIFS('Ke1 Elevdata'!$B35:$BA35,'Ke1 Elevdata'!$B$4:$BA$4,CS$11,'Ke1 Elevdata'!$B$11:$BA$11,CS$12)</f>
        <v>0</v>
      </c>
      <c r="CT35">
        <f>SUMIFS('Ke1 Elevdata'!$B35:$BA35,'Ke1 Elevdata'!$B$4:$BA$4,CT$11,'Ke1 Elevdata'!$B$11:$BA$11,CT$12)</f>
        <v>0</v>
      </c>
      <c r="CU35">
        <f>SUMIFS('Ke1 Elevdata'!$B35:$BA35,'Ke1 Elevdata'!$B$4:$BA$4,CU$11,'Ke1 Elevdata'!$B$11:$BA$11,CU$12)</f>
        <v>0</v>
      </c>
      <c r="CV35">
        <f>SUMIFS('Ke1 Elevdata'!$B35:$BA35,'Ke1 Elevdata'!$B$4:$BA$4,CV$11,'Ke1 Elevdata'!$B$11:$BA$11,CV$12)</f>
        <v>0</v>
      </c>
      <c r="CW35">
        <f>SUMIFS('Ke1 Elevdata'!$B35:$BA35,'Ke1 Elevdata'!$B$4:$BA$4,CW$11,'Ke1 Elevdata'!$B$11:$BA$11,CW$12)</f>
        <v>0</v>
      </c>
      <c r="CX35">
        <f>SUMIFS('Ke1 Elevdata'!$B35:$BA35,'Ke1 Elevdata'!$B$4:$BA$4,CX$11,'Ke1 Elevdata'!$B$11:$BA$11,CX$12)</f>
        <v>0</v>
      </c>
      <c r="CY35">
        <f>SUMIFS('Ke1 Elevdata'!$B35:$BA35,'Ke1 Elevdata'!$B$4:$BA$4,CY$11,'Ke1 Elevdata'!$B$11:$BA$11,CY$12)</f>
        <v>0</v>
      </c>
      <c r="CZ35">
        <f>SUMIFS('Ke1 Elevdata'!$B35:$BA35,'Ke1 Elevdata'!$B$4:$BA$4,CZ$11,'Ke1 Elevdata'!$B$11:$BA$11,CZ$12)</f>
        <v>0</v>
      </c>
      <c r="DA35">
        <f>SUMIFS('Ke1 Elevdata'!$B35:$BA35,'Ke1 Elevdata'!$B$4:$BA$4,DA$11,'Ke1 Elevdata'!$B$11:$BA$11,DA$12)</f>
        <v>0</v>
      </c>
      <c r="DB35">
        <f>SUMIFS('Ke1 Elevdata'!$B35:$BA35,'Ke1 Elevdata'!$B$4:$BA$4,DB$11,'Ke1 Elevdata'!$B$11:$BA$11,DB$12)</f>
        <v>0</v>
      </c>
      <c r="DC35">
        <f>SUMIFS('Ke1 Elevdata'!$B35:$BA35,'Ke1 Elevdata'!$B$4:$BA$4,DC$11,'Ke1 Elevdata'!$B$11:$BA$11,DC$12)</f>
        <v>0</v>
      </c>
      <c r="DD35">
        <f>SUMIFS('Ke1 Elevdata'!$B35:$BA35,'Ke1 Elevdata'!$B$4:$BA$4,DD$11,'Ke1 Elevdata'!$B$11:$BA$11,DD$12)</f>
        <v>0</v>
      </c>
    </row>
    <row r="36" spans="1:108" x14ac:dyDescent="0.25">
      <c r="A36" s="57">
        <f>Elevdata!B27</f>
        <v>0</v>
      </c>
      <c r="B36" s="57">
        <f>Elevdata!G27</f>
        <v>0</v>
      </c>
      <c r="C36" s="57">
        <f>Elevdata!H27</f>
        <v>0</v>
      </c>
      <c r="D36" s="57">
        <f>Elevdata!I27</f>
        <v>0</v>
      </c>
      <c r="E36" s="57">
        <f>Elevdata!J27</f>
        <v>0</v>
      </c>
      <c r="F36" s="57">
        <f>Elevdata!K27</f>
        <v>0</v>
      </c>
      <c r="G36" s="57">
        <f>Elevdata!L27</f>
        <v>0</v>
      </c>
      <c r="H36" s="57">
        <f>Elevdata!M27</f>
        <v>0</v>
      </c>
      <c r="I36" s="57">
        <f>Elevdata!N27</f>
        <v>0</v>
      </c>
      <c r="J36" s="57">
        <f>Elevdata!O27</f>
        <v>0</v>
      </c>
      <c r="K36" s="57">
        <f>Elevdata!P27</f>
        <v>0</v>
      </c>
      <c r="L36" s="57">
        <f>Elevdata!Q27</f>
        <v>0</v>
      </c>
      <c r="M36" s="57">
        <f>Elevdata!R27</f>
        <v>0</v>
      </c>
      <c r="N36" s="57">
        <f>Elevdata!S27</f>
        <v>0</v>
      </c>
      <c r="O36" s="57">
        <f>Elevdata!T27</f>
        <v>0</v>
      </c>
      <c r="P36" s="57">
        <f>Elevdata!U27</f>
        <v>0</v>
      </c>
      <c r="Q36" s="57">
        <f>Elevdata!V27</f>
        <v>0</v>
      </c>
      <c r="R36" s="57">
        <f>Elevdata!W27</f>
        <v>0</v>
      </c>
      <c r="S36" s="57">
        <f>Elevdata!X27</f>
        <v>0</v>
      </c>
      <c r="T36" s="57">
        <f>Elevdata!Y27</f>
        <v>0</v>
      </c>
      <c r="U36" s="57">
        <f>Elevdata!Z27</f>
        <v>0</v>
      </c>
      <c r="V36" s="57">
        <f>Elevdata!AA27</f>
        <v>0</v>
      </c>
      <c r="W36" s="57">
        <f>Elevdata!AB27</f>
        <v>0</v>
      </c>
      <c r="X36" s="57">
        <f>Elevdata!AC27</f>
        <v>0</v>
      </c>
      <c r="Y36" s="57">
        <f>Elevdata!AD27</f>
        <v>0</v>
      </c>
      <c r="Z36" s="57">
        <f>Elevdata!AE27</f>
        <v>0</v>
      </c>
      <c r="AA36" s="57">
        <f>Elevdata!AF27</f>
        <v>0</v>
      </c>
      <c r="AB36" s="57">
        <f>Elevdata!AG27</f>
        <v>0</v>
      </c>
      <c r="AC36" s="57">
        <f>Elevdata!AH27</f>
        <v>0</v>
      </c>
      <c r="AD36" s="57">
        <f>Elevdata!AI27</f>
        <v>0</v>
      </c>
      <c r="AE36" s="57">
        <f>Elevdata!AJ27</f>
        <v>0</v>
      </c>
      <c r="AF36" s="57">
        <f>Elevdata!AK27</f>
        <v>0</v>
      </c>
      <c r="AG36" s="57">
        <f>Elevdata!AL27</f>
        <v>0</v>
      </c>
      <c r="AH36" s="57">
        <f>Elevdata!AM27</f>
        <v>0</v>
      </c>
      <c r="AI36" s="57">
        <f>Elevdata!AN27</f>
        <v>0</v>
      </c>
      <c r="AJ36" s="57">
        <f>Elevdata!AO27</f>
        <v>0</v>
      </c>
      <c r="AK36" s="57">
        <f>Elevdata!AP27</f>
        <v>0</v>
      </c>
      <c r="AL36" s="57">
        <f>Elevdata!AQ27</f>
        <v>0</v>
      </c>
      <c r="AM36" s="57">
        <f>Elevdata!AR27</f>
        <v>0</v>
      </c>
      <c r="AN36" s="57">
        <f>Elevdata!AS27</f>
        <v>0</v>
      </c>
      <c r="AO36" s="57">
        <f>Elevdata!AT27</f>
        <v>0</v>
      </c>
      <c r="AP36" s="57">
        <f>Elevdata!AU27</f>
        <v>0</v>
      </c>
      <c r="AQ36" s="57">
        <f>Elevdata!AV27</f>
        <v>0</v>
      </c>
      <c r="AR36" s="57">
        <f>Elevdata!AW27</f>
        <v>0</v>
      </c>
      <c r="AS36" s="57">
        <f>Elevdata!AX27</f>
        <v>0</v>
      </c>
      <c r="AT36" s="57">
        <f>Elevdata!AY27</f>
        <v>0</v>
      </c>
      <c r="AU36" s="57">
        <f>Elevdata!AZ27</f>
        <v>0</v>
      </c>
      <c r="AV36" s="57">
        <f>Elevdata!BA27</f>
        <v>0</v>
      </c>
      <c r="AW36" s="57">
        <f>Elevdata!BB27</f>
        <v>0</v>
      </c>
      <c r="AX36" s="57">
        <f>Elevdata!BC27</f>
        <v>0</v>
      </c>
      <c r="AY36" s="57">
        <f>Elevdata!BD27</f>
        <v>0</v>
      </c>
      <c r="AZ36" s="57">
        <f>Elevdata!BE27</f>
        <v>0</v>
      </c>
      <c r="BA36" s="57">
        <f>Elevdata!BF27</f>
        <v>0</v>
      </c>
      <c r="BB36" s="4">
        <f t="shared" si="18"/>
        <v>0</v>
      </c>
      <c r="BC36" s="12">
        <f t="shared" si="23"/>
        <v>0</v>
      </c>
      <c r="BD36" s="6">
        <f t="shared" si="24"/>
        <v>0</v>
      </c>
      <c r="BE36" s="6">
        <f t="shared" si="12"/>
        <v>0</v>
      </c>
      <c r="BF36" s="6">
        <f t="shared" si="13"/>
        <v>0</v>
      </c>
      <c r="BG36" s="6">
        <f t="shared" si="14"/>
        <v>0</v>
      </c>
      <c r="BH36" s="6">
        <f t="shared" si="25"/>
        <v>0</v>
      </c>
      <c r="BI36" s="6" t="str">
        <f t="shared" si="26"/>
        <v>F</v>
      </c>
      <c r="BJ36" s="3"/>
      <c r="BK36" s="3">
        <f t="shared" si="22"/>
        <v>0</v>
      </c>
      <c r="BL36" s="3">
        <f t="shared" si="22"/>
        <v>0</v>
      </c>
      <c r="BM36" s="3">
        <f t="shared" si="22"/>
        <v>0</v>
      </c>
      <c r="BN36" s="3">
        <f t="shared" si="22"/>
        <v>0</v>
      </c>
      <c r="BO36" s="3">
        <f t="shared" si="22"/>
        <v>0</v>
      </c>
      <c r="BP36" s="3">
        <f t="shared" si="22"/>
        <v>0</v>
      </c>
      <c r="BR36" s="77">
        <f t="shared" si="27"/>
        <v>0</v>
      </c>
      <c r="BS36" s="10">
        <f>SUM('Ke1 Elevdata'!B36:BA36)</f>
        <v>0</v>
      </c>
      <c r="BT36" s="10">
        <f>SUMIF('Ke1 Elevdata'!$B$9:$BA$9,BT$10,'Ke1 Elevdata'!$B36:$BA36)</f>
        <v>0</v>
      </c>
      <c r="BU36" s="10">
        <f>SUMIF('Ke1 Elevdata'!$B$9:$BA$9,BU$10,'Ke1 Elevdata'!$B36:$BA36)</f>
        <v>0</v>
      </c>
      <c r="BV36" s="10">
        <f>SUMIF('Ke1 Elevdata'!$B$9:$BA$9,BV$10,'Ke1 Elevdata'!$B36:$BA36)</f>
        <v>0</v>
      </c>
      <c r="BW36" s="10">
        <f>SUMIF('Ke1 Elevdata'!$B$9:$BA$9,BW$10,'Ke1 Elevdata'!$B36:$BA36)</f>
        <v>0</v>
      </c>
      <c r="BX36" s="10">
        <f>SUMIF('Ke1 Elevdata'!$B$9:$BA$9,BX$10,'Ke1 Elevdata'!$B36:$BA36)</f>
        <v>0</v>
      </c>
      <c r="BY36" s="10">
        <f>SUMIF('Ke1 Elevdata'!$B$9:$BA$9,BY$10,'Ke1 Elevdata'!$B36:$BA36)</f>
        <v>0</v>
      </c>
      <c r="BZ36" s="10">
        <f>SUMIF('Ke1 Elevdata'!$B$9:$BA$9,BZ$10,'Ke1 Elevdata'!$B36:$BA36)</f>
        <v>0</v>
      </c>
      <c r="CA36" s="10">
        <f>SUMIF('Ke1 Elevdata'!$B$9:$BA$9,CA$10,'Ke1 Elevdata'!$B36:$BA36)</f>
        <v>0</v>
      </c>
      <c r="CB36" s="10">
        <f>SUMIF('Ke1 Elevdata'!$B$9:$BA$9,CB$10,'Ke1 Elevdata'!$B36:$BA36)</f>
        <v>0</v>
      </c>
      <c r="CC36" s="10">
        <f>SUMIF('Ke1 Elevdata'!$B$9:$BA$9,CC$10,'Ke1 Elevdata'!$B36:$BA36)</f>
        <v>0</v>
      </c>
      <c r="CD36" s="10">
        <f>SUMIF('Ke1 Elevdata'!$B$9:$BA$9,CD$10,'Ke1 Elevdata'!$B36:$BA36)</f>
        <v>0</v>
      </c>
      <c r="CE36" s="10">
        <f>SUMIF('Ke1 Elevdata'!$B$9:$BA$9,CE$10,'Ke1 Elevdata'!$B36:$BA36)</f>
        <v>0</v>
      </c>
      <c r="CF36" s="10">
        <f>SUMIF('Ke1 Elevdata'!$B$9:$BA$9,CF$10,'Ke1 Elevdata'!$B36:$BA36)</f>
        <v>0</v>
      </c>
      <c r="CG36" s="10">
        <f>SUMIF('Ke1 Elevdata'!$B$9:$BA$9,CG$10,'Ke1 Elevdata'!$B36:$BA36)</f>
        <v>0</v>
      </c>
      <c r="CH36" s="10">
        <f>SUMIF('Ke1 Elevdata'!$B$9:$BA$9,CH$10,'Ke1 Elevdata'!$B36:$BA36)</f>
        <v>0</v>
      </c>
      <c r="CP36">
        <f>SUMIFS('Ke1 Elevdata'!$B36:$BA36,'Ke1 Elevdata'!$B$4:$BA$4,CP$11,'Ke1 Elevdata'!$B$11:$BA$11,CP$12)</f>
        <v>0</v>
      </c>
      <c r="CQ36">
        <f>SUMIFS('Ke1 Elevdata'!$B36:$BA36,'Ke1 Elevdata'!$B$4:$BA$4,CQ$11,'Ke1 Elevdata'!$B$11:$BA$11,CQ$12)</f>
        <v>0</v>
      </c>
      <c r="CR36">
        <f>SUMIFS('Ke1 Elevdata'!$B36:$BA36,'Ke1 Elevdata'!$B$4:$BA$4,CR$11,'Ke1 Elevdata'!$B$11:$BA$11,CR$12)</f>
        <v>0</v>
      </c>
      <c r="CS36">
        <f>SUMIFS('Ke1 Elevdata'!$B36:$BA36,'Ke1 Elevdata'!$B$4:$BA$4,CS$11,'Ke1 Elevdata'!$B$11:$BA$11,CS$12)</f>
        <v>0</v>
      </c>
      <c r="CT36">
        <f>SUMIFS('Ke1 Elevdata'!$B36:$BA36,'Ke1 Elevdata'!$B$4:$BA$4,CT$11,'Ke1 Elevdata'!$B$11:$BA$11,CT$12)</f>
        <v>0</v>
      </c>
      <c r="CU36">
        <f>SUMIFS('Ke1 Elevdata'!$B36:$BA36,'Ke1 Elevdata'!$B$4:$BA$4,CU$11,'Ke1 Elevdata'!$B$11:$BA$11,CU$12)</f>
        <v>0</v>
      </c>
      <c r="CV36">
        <f>SUMIFS('Ke1 Elevdata'!$B36:$BA36,'Ke1 Elevdata'!$B$4:$BA$4,CV$11,'Ke1 Elevdata'!$B$11:$BA$11,CV$12)</f>
        <v>0</v>
      </c>
      <c r="CW36">
        <f>SUMIFS('Ke1 Elevdata'!$B36:$BA36,'Ke1 Elevdata'!$B$4:$BA$4,CW$11,'Ke1 Elevdata'!$B$11:$BA$11,CW$12)</f>
        <v>0</v>
      </c>
      <c r="CX36">
        <f>SUMIFS('Ke1 Elevdata'!$B36:$BA36,'Ke1 Elevdata'!$B$4:$BA$4,CX$11,'Ke1 Elevdata'!$B$11:$BA$11,CX$12)</f>
        <v>0</v>
      </c>
      <c r="CY36">
        <f>SUMIFS('Ke1 Elevdata'!$B36:$BA36,'Ke1 Elevdata'!$B$4:$BA$4,CY$11,'Ke1 Elevdata'!$B$11:$BA$11,CY$12)</f>
        <v>0</v>
      </c>
      <c r="CZ36">
        <f>SUMIFS('Ke1 Elevdata'!$B36:$BA36,'Ke1 Elevdata'!$B$4:$BA$4,CZ$11,'Ke1 Elevdata'!$B$11:$BA$11,CZ$12)</f>
        <v>0</v>
      </c>
      <c r="DA36">
        <f>SUMIFS('Ke1 Elevdata'!$B36:$BA36,'Ke1 Elevdata'!$B$4:$BA$4,DA$11,'Ke1 Elevdata'!$B$11:$BA$11,DA$12)</f>
        <v>0</v>
      </c>
      <c r="DB36">
        <f>SUMIFS('Ke1 Elevdata'!$B36:$BA36,'Ke1 Elevdata'!$B$4:$BA$4,DB$11,'Ke1 Elevdata'!$B$11:$BA$11,DB$12)</f>
        <v>0</v>
      </c>
      <c r="DC36">
        <f>SUMIFS('Ke1 Elevdata'!$B36:$BA36,'Ke1 Elevdata'!$B$4:$BA$4,DC$11,'Ke1 Elevdata'!$B$11:$BA$11,DC$12)</f>
        <v>0</v>
      </c>
      <c r="DD36">
        <f>SUMIFS('Ke1 Elevdata'!$B36:$BA36,'Ke1 Elevdata'!$B$4:$BA$4,DD$11,'Ke1 Elevdata'!$B$11:$BA$11,DD$12)</f>
        <v>0</v>
      </c>
    </row>
    <row r="37" spans="1:108" x14ac:dyDescent="0.25">
      <c r="A37" s="57">
        <f>Elevdata!B28</f>
        <v>0</v>
      </c>
      <c r="B37" s="57">
        <f>Elevdata!G28</f>
        <v>0</v>
      </c>
      <c r="C37" s="57">
        <f>Elevdata!H28</f>
        <v>0</v>
      </c>
      <c r="D37" s="57">
        <f>Elevdata!I28</f>
        <v>0</v>
      </c>
      <c r="E37" s="57">
        <f>Elevdata!J28</f>
        <v>0</v>
      </c>
      <c r="F37" s="57">
        <f>Elevdata!K28</f>
        <v>0</v>
      </c>
      <c r="G37" s="57">
        <f>Elevdata!L28</f>
        <v>0</v>
      </c>
      <c r="H37" s="57">
        <f>Elevdata!M28</f>
        <v>0</v>
      </c>
      <c r="I37" s="57">
        <f>Elevdata!N28</f>
        <v>0</v>
      </c>
      <c r="J37" s="57">
        <f>Elevdata!O28</f>
        <v>0</v>
      </c>
      <c r="K37" s="57">
        <f>Elevdata!P28</f>
        <v>0</v>
      </c>
      <c r="L37" s="57">
        <f>Elevdata!Q28</f>
        <v>0</v>
      </c>
      <c r="M37" s="57">
        <f>Elevdata!R28</f>
        <v>0</v>
      </c>
      <c r="N37" s="57">
        <f>Elevdata!S28</f>
        <v>0</v>
      </c>
      <c r="O37" s="57">
        <f>Elevdata!T28</f>
        <v>0</v>
      </c>
      <c r="P37" s="57">
        <f>Elevdata!U28</f>
        <v>0</v>
      </c>
      <c r="Q37" s="57">
        <f>Elevdata!V28</f>
        <v>0</v>
      </c>
      <c r="R37" s="57">
        <f>Elevdata!W28</f>
        <v>0</v>
      </c>
      <c r="S37" s="57">
        <f>Elevdata!X28</f>
        <v>0</v>
      </c>
      <c r="T37" s="57">
        <f>Elevdata!Y28</f>
        <v>0</v>
      </c>
      <c r="U37" s="57">
        <f>Elevdata!Z28</f>
        <v>0</v>
      </c>
      <c r="V37" s="57">
        <f>Elevdata!AA28</f>
        <v>0</v>
      </c>
      <c r="W37" s="57">
        <f>Elevdata!AB28</f>
        <v>0</v>
      </c>
      <c r="X37" s="57">
        <f>Elevdata!AC28</f>
        <v>0</v>
      </c>
      <c r="Y37" s="57">
        <f>Elevdata!AD28</f>
        <v>0</v>
      </c>
      <c r="Z37" s="57">
        <f>Elevdata!AE28</f>
        <v>0</v>
      </c>
      <c r="AA37" s="57">
        <f>Elevdata!AF28</f>
        <v>0</v>
      </c>
      <c r="AB37" s="57">
        <f>Elevdata!AG28</f>
        <v>0</v>
      </c>
      <c r="AC37" s="57">
        <f>Elevdata!AH28</f>
        <v>0</v>
      </c>
      <c r="AD37" s="57">
        <f>Elevdata!AI28</f>
        <v>0</v>
      </c>
      <c r="AE37" s="57">
        <f>Elevdata!AJ28</f>
        <v>0</v>
      </c>
      <c r="AF37" s="57">
        <f>Elevdata!AK28</f>
        <v>0</v>
      </c>
      <c r="AG37" s="57">
        <f>Elevdata!AL28</f>
        <v>0</v>
      </c>
      <c r="AH37" s="57">
        <f>Elevdata!AM28</f>
        <v>0</v>
      </c>
      <c r="AI37" s="57">
        <f>Elevdata!AN28</f>
        <v>0</v>
      </c>
      <c r="AJ37" s="57">
        <f>Elevdata!AO28</f>
        <v>0</v>
      </c>
      <c r="AK37" s="57">
        <f>Elevdata!AP28</f>
        <v>0</v>
      </c>
      <c r="AL37" s="57">
        <f>Elevdata!AQ28</f>
        <v>0</v>
      </c>
      <c r="AM37" s="57">
        <f>Elevdata!AR28</f>
        <v>0</v>
      </c>
      <c r="AN37" s="57">
        <f>Elevdata!AS28</f>
        <v>0</v>
      </c>
      <c r="AO37" s="57">
        <f>Elevdata!AT28</f>
        <v>0</v>
      </c>
      <c r="AP37" s="57">
        <f>Elevdata!AU28</f>
        <v>0</v>
      </c>
      <c r="AQ37" s="57">
        <f>Elevdata!AV28</f>
        <v>0</v>
      </c>
      <c r="AR37" s="57">
        <f>Elevdata!AW28</f>
        <v>0</v>
      </c>
      <c r="AS37" s="57">
        <f>Elevdata!AX28</f>
        <v>0</v>
      </c>
      <c r="AT37" s="57">
        <f>Elevdata!AY28</f>
        <v>0</v>
      </c>
      <c r="AU37" s="57">
        <f>Elevdata!AZ28</f>
        <v>0</v>
      </c>
      <c r="AV37" s="57">
        <f>Elevdata!BA28</f>
        <v>0</v>
      </c>
      <c r="AW37" s="57">
        <f>Elevdata!BB28</f>
        <v>0</v>
      </c>
      <c r="AX37" s="57">
        <f>Elevdata!BC28</f>
        <v>0</v>
      </c>
      <c r="AY37" s="57">
        <f>Elevdata!BD28</f>
        <v>0</v>
      </c>
      <c r="AZ37" s="57">
        <f>Elevdata!BE28</f>
        <v>0</v>
      </c>
      <c r="BA37" s="57">
        <f>Elevdata!BF28</f>
        <v>0</v>
      </c>
      <c r="BB37" s="4">
        <f t="shared" si="18"/>
        <v>0</v>
      </c>
      <c r="BC37" s="12">
        <f t="shared" si="23"/>
        <v>0</v>
      </c>
      <c r="BD37" s="6">
        <f t="shared" si="24"/>
        <v>0</v>
      </c>
      <c r="BE37" s="6">
        <f t="shared" si="12"/>
        <v>0</v>
      </c>
      <c r="BF37" s="6">
        <f t="shared" si="13"/>
        <v>0</v>
      </c>
      <c r="BG37" s="6">
        <f t="shared" si="14"/>
        <v>0</v>
      </c>
      <c r="BH37" s="6">
        <f t="shared" si="25"/>
        <v>0</v>
      </c>
      <c r="BI37" s="6" t="str">
        <f t="shared" si="26"/>
        <v>F</v>
      </c>
      <c r="BJ37" s="3"/>
      <c r="BK37" s="3">
        <f t="shared" si="22"/>
        <v>0</v>
      </c>
      <c r="BL37" s="3">
        <f t="shared" si="22"/>
        <v>0</v>
      </c>
      <c r="BM37" s="3">
        <f t="shared" si="22"/>
        <v>0</v>
      </c>
      <c r="BN37" s="3">
        <f t="shared" si="22"/>
        <v>0</v>
      </c>
      <c r="BO37" s="3">
        <f t="shared" si="22"/>
        <v>0</v>
      </c>
      <c r="BP37" s="3">
        <f t="shared" si="22"/>
        <v>0</v>
      </c>
      <c r="BR37" s="77">
        <f t="shared" si="27"/>
        <v>0</v>
      </c>
      <c r="BS37" s="10">
        <f>SUM('Ke1 Elevdata'!B37:BA37)</f>
        <v>0</v>
      </c>
      <c r="BT37" s="10">
        <f>SUMIF('Ke1 Elevdata'!$B$9:$BA$9,BT$10,'Ke1 Elevdata'!$B37:$BA37)</f>
        <v>0</v>
      </c>
      <c r="BU37" s="10">
        <f>SUMIF('Ke1 Elevdata'!$B$9:$BA$9,BU$10,'Ke1 Elevdata'!$B37:$BA37)</f>
        <v>0</v>
      </c>
      <c r="BV37" s="10">
        <f>SUMIF('Ke1 Elevdata'!$B$9:$BA$9,BV$10,'Ke1 Elevdata'!$B37:$BA37)</f>
        <v>0</v>
      </c>
      <c r="BW37" s="10">
        <f>SUMIF('Ke1 Elevdata'!$B$9:$BA$9,BW$10,'Ke1 Elevdata'!$B37:$BA37)</f>
        <v>0</v>
      </c>
      <c r="BX37" s="10">
        <f>SUMIF('Ke1 Elevdata'!$B$9:$BA$9,BX$10,'Ke1 Elevdata'!$B37:$BA37)</f>
        <v>0</v>
      </c>
      <c r="BY37" s="10">
        <f>SUMIF('Ke1 Elevdata'!$B$9:$BA$9,BY$10,'Ke1 Elevdata'!$B37:$BA37)</f>
        <v>0</v>
      </c>
      <c r="BZ37" s="10">
        <f>SUMIF('Ke1 Elevdata'!$B$9:$BA$9,BZ$10,'Ke1 Elevdata'!$B37:$BA37)</f>
        <v>0</v>
      </c>
      <c r="CA37" s="10">
        <f>SUMIF('Ke1 Elevdata'!$B$9:$BA$9,CA$10,'Ke1 Elevdata'!$B37:$BA37)</f>
        <v>0</v>
      </c>
      <c r="CB37" s="10">
        <f>SUMIF('Ke1 Elevdata'!$B$9:$BA$9,CB$10,'Ke1 Elevdata'!$B37:$BA37)</f>
        <v>0</v>
      </c>
      <c r="CC37" s="10">
        <f>SUMIF('Ke1 Elevdata'!$B$9:$BA$9,CC$10,'Ke1 Elevdata'!$B37:$BA37)</f>
        <v>0</v>
      </c>
      <c r="CD37" s="10">
        <f>SUMIF('Ke1 Elevdata'!$B$9:$BA$9,CD$10,'Ke1 Elevdata'!$B37:$BA37)</f>
        <v>0</v>
      </c>
      <c r="CE37" s="10">
        <f>SUMIF('Ke1 Elevdata'!$B$9:$BA$9,CE$10,'Ke1 Elevdata'!$B37:$BA37)</f>
        <v>0</v>
      </c>
      <c r="CF37" s="10">
        <f>SUMIF('Ke1 Elevdata'!$B$9:$BA$9,CF$10,'Ke1 Elevdata'!$B37:$BA37)</f>
        <v>0</v>
      </c>
      <c r="CG37" s="10">
        <f>SUMIF('Ke1 Elevdata'!$B$9:$BA$9,CG$10,'Ke1 Elevdata'!$B37:$BA37)</f>
        <v>0</v>
      </c>
      <c r="CH37" s="10">
        <f>SUMIF('Ke1 Elevdata'!$B$9:$BA$9,CH$10,'Ke1 Elevdata'!$B37:$BA37)</f>
        <v>0</v>
      </c>
      <c r="CP37">
        <f>SUMIFS('Ke1 Elevdata'!$B37:$BA37,'Ke1 Elevdata'!$B$4:$BA$4,CP$11,'Ke1 Elevdata'!$B$11:$BA$11,CP$12)</f>
        <v>0</v>
      </c>
      <c r="CQ37">
        <f>SUMIFS('Ke1 Elevdata'!$B37:$BA37,'Ke1 Elevdata'!$B$4:$BA$4,CQ$11,'Ke1 Elevdata'!$B$11:$BA$11,CQ$12)</f>
        <v>0</v>
      </c>
      <c r="CR37">
        <f>SUMIFS('Ke1 Elevdata'!$B37:$BA37,'Ke1 Elevdata'!$B$4:$BA$4,CR$11,'Ke1 Elevdata'!$B$11:$BA$11,CR$12)</f>
        <v>0</v>
      </c>
      <c r="CS37">
        <f>SUMIFS('Ke1 Elevdata'!$B37:$BA37,'Ke1 Elevdata'!$B$4:$BA$4,CS$11,'Ke1 Elevdata'!$B$11:$BA$11,CS$12)</f>
        <v>0</v>
      </c>
      <c r="CT37">
        <f>SUMIFS('Ke1 Elevdata'!$B37:$BA37,'Ke1 Elevdata'!$B$4:$BA$4,CT$11,'Ke1 Elevdata'!$B$11:$BA$11,CT$12)</f>
        <v>0</v>
      </c>
      <c r="CU37">
        <f>SUMIFS('Ke1 Elevdata'!$B37:$BA37,'Ke1 Elevdata'!$B$4:$BA$4,CU$11,'Ke1 Elevdata'!$B$11:$BA$11,CU$12)</f>
        <v>0</v>
      </c>
      <c r="CV37">
        <f>SUMIFS('Ke1 Elevdata'!$B37:$BA37,'Ke1 Elevdata'!$B$4:$BA$4,CV$11,'Ke1 Elevdata'!$B$11:$BA$11,CV$12)</f>
        <v>0</v>
      </c>
      <c r="CW37">
        <f>SUMIFS('Ke1 Elevdata'!$B37:$BA37,'Ke1 Elevdata'!$B$4:$BA$4,CW$11,'Ke1 Elevdata'!$B$11:$BA$11,CW$12)</f>
        <v>0</v>
      </c>
      <c r="CX37">
        <f>SUMIFS('Ke1 Elevdata'!$B37:$BA37,'Ke1 Elevdata'!$B$4:$BA$4,CX$11,'Ke1 Elevdata'!$B$11:$BA$11,CX$12)</f>
        <v>0</v>
      </c>
      <c r="CY37">
        <f>SUMIFS('Ke1 Elevdata'!$B37:$BA37,'Ke1 Elevdata'!$B$4:$BA$4,CY$11,'Ke1 Elevdata'!$B$11:$BA$11,CY$12)</f>
        <v>0</v>
      </c>
      <c r="CZ37">
        <f>SUMIFS('Ke1 Elevdata'!$B37:$BA37,'Ke1 Elevdata'!$B$4:$BA$4,CZ$11,'Ke1 Elevdata'!$B$11:$BA$11,CZ$12)</f>
        <v>0</v>
      </c>
      <c r="DA37">
        <f>SUMIFS('Ke1 Elevdata'!$B37:$BA37,'Ke1 Elevdata'!$B$4:$BA$4,DA$11,'Ke1 Elevdata'!$B$11:$BA$11,DA$12)</f>
        <v>0</v>
      </c>
      <c r="DB37">
        <f>SUMIFS('Ke1 Elevdata'!$B37:$BA37,'Ke1 Elevdata'!$B$4:$BA$4,DB$11,'Ke1 Elevdata'!$B$11:$BA$11,DB$12)</f>
        <v>0</v>
      </c>
      <c r="DC37">
        <f>SUMIFS('Ke1 Elevdata'!$B37:$BA37,'Ke1 Elevdata'!$B$4:$BA$4,DC$11,'Ke1 Elevdata'!$B$11:$BA$11,DC$12)</f>
        <v>0</v>
      </c>
      <c r="DD37">
        <f>SUMIFS('Ke1 Elevdata'!$B37:$BA37,'Ke1 Elevdata'!$B$4:$BA$4,DD$11,'Ke1 Elevdata'!$B$11:$BA$11,DD$12)</f>
        <v>0</v>
      </c>
    </row>
    <row r="38" spans="1:108" x14ac:dyDescent="0.25">
      <c r="A38" s="57">
        <f>Elevdata!B29</f>
        <v>0</v>
      </c>
      <c r="B38" s="57">
        <f>Elevdata!G29</f>
        <v>0</v>
      </c>
      <c r="C38" s="57">
        <f>Elevdata!H29</f>
        <v>0</v>
      </c>
      <c r="D38" s="57">
        <f>Elevdata!I29</f>
        <v>0</v>
      </c>
      <c r="E38" s="57">
        <f>Elevdata!J29</f>
        <v>0</v>
      </c>
      <c r="F38" s="57">
        <f>Elevdata!K29</f>
        <v>0</v>
      </c>
      <c r="G38" s="57">
        <f>Elevdata!L29</f>
        <v>0</v>
      </c>
      <c r="H38" s="57">
        <f>Elevdata!M29</f>
        <v>0</v>
      </c>
      <c r="I38" s="57">
        <f>Elevdata!N29</f>
        <v>0</v>
      </c>
      <c r="J38" s="57">
        <f>Elevdata!O29</f>
        <v>0</v>
      </c>
      <c r="K38" s="57">
        <f>Elevdata!P29</f>
        <v>0</v>
      </c>
      <c r="L38" s="57">
        <f>Elevdata!Q29</f>
        <v>0</v>
      </c>
      <c r="M38" s="57">
        <f>Elevdata!R29</f>
        <v>0</v>
      </c>
      <c r="N38" s="57">
        <f>Elevdata!S29</f>
        <v>0</v>
      </c>
      <c r="O38" s="57">
        <f>Elevdata!T29</f>
        <v>0</v>
      </c>
      <c r="P38" s="57">
        <f>Elevdata!U29</f>
        <v>0</v>
      </c>
      <c r="Q38" s="57">
        <f>Elevdata!V29</f>
        <v>0</v>
      </c>
      <c r="R38" s="57">
        <f>Elevdata!W29</f>
        <v>0</v>
      </c>
      <c r="S38" s="57">
        <f>Elevdata!X29</f>
        <v>0</v>
      </c>
      <c r="T38" s="57">
        <f>Elevdata!Y29</f>
        <v>0</v>
      </c>
      <c r="U38" s="57">
        <f>Elevdata!Z29</f>
        <v>0</v>
      </c>
      <c r="V38" s="57">
        <f>Elevdata!AA29</f>
        <v>0</v>
      </c>
      <c r="W38" s="57">
        <f>Elevdata!AB29</f>
        <v>0</v>
      </c>
      <c r="X38" s="57">
        <f>Elevdata!AC29</f>
        <v>0</v>
      </c>
      <c r="Y38" s="57">
        <f>Elevdata!AD29</f>
        <v>0</v>
      </c>
      <c r="Z38" s="57">
        <f>Elevdata!AE29</f>
        <v>0</v>
      </c>
      <c r="AA38" s="57">
        <f>Elevdata!AF29</f>
        <v>0</v>
      </c>
      <c r="AB38" s="57">
        <f>Elevdata!AG29</f>
        <v>0</v>
      </c>
      <c r="AC38" s="57">
        <f>Elevdata!AH29</f>
        <v>0</v>
      </c>
      <c r="AD38" s="57">
        <f>Elevdata!AI29</f>
        <v>0</v>
      </c>
      <c r="AE38" s="57">
        <f>Elevdata!AJ29</f>
        <v>0</v>
      </c>
      <c r="AF38" s="57">
        <f>Elevdata!AK29</f>
        <v>0</v>
      </c>
      <c r="AG38" s="57">
        <f>Elevdata!AL29</f>
        <v>0</v>
      </c>
      <c r="AH38" s="57">
        <f>Elevdata!AM29</f>
        <v>0</v>
      </c>
      <c r="AI38" s="57">
        <f>Elevdata!AN29</f>
        <v>0</v>
      </c>
      <c r="AJ38" s="57">
        <f>Elevdata!AO29</f>
        <v>0</v>
      </c>
      <c r="AK38" s="57">
        <f>Elevdata!AP29</f>
        <v>0</v>
      </c>
      <c r="AL38" s="57">
        <f>Elevdata!AQ29</f>
        <v>0</v>
      </c>
      <c r="AM38" s="57">
        <f>Elevdata!AR29</f>
        <v>0</v>
      </c>
      <c r="AN38" s="57">
        <f>Elevdata!AS29</f>
        <v>0</v>
      </c>
      <c r="AO38" s="57">
        <f>Elevdata!AT29</f>
        <v>0</v>
      </c>
      <c r="AP38" s="57">
        <f>Elevdata!AU29</f>
        <v>0</v>
      </c>
      <c r="AQ38" s="57">
        <f>Elevdata!AV29</f>
        <v>0</v>
      </c>
      <c r="AR38" s="57">
        <f>Elevdata!AW29</f>
        <v>0</v>
      </c>
      <c r="AS38" s="57">
        <f>Elevdata!AX29</f>
        <v>0</v>
      </c>
      <c r="AT38" s="57">
        <f>Elevdata!AY29</f>
        <v>0</v>
      </c>
      <c r="AU38" s="57">
        <f>Elevdata!AZ29</f>
        <v>0</v>
      </c>
      <c r="AV38" s="57">
        <f>Elevdata!BA29</f>
        <v>0</v>
      </c>
      <c r="AW38" s="57">
        <f>Elevdata!BB29</f>
        <v>0</v>
      </c>
      <c r="AX38" s="57">
        <f>Elevdata!BC29</f>
        <v>0</v>
      </c>
      <c r="AY38" s="57">
        <f>Elevdata!BD29</f>
        <v>0</v>
      </c>
      <c r="AZ38" s="57">
        <f>Elevdata!BE29</f>
        <v>0</v>
      </c>
      <c r="BA38" s="57">
        <f>Elevdata!BF29</f>
        <v>0</v>
      </c>
      <c r="BB38" s="4">
        <f t="shared" si="18"/>
        <v>0</v>
      </c>
      <c r="BC38" s="12">
        <f t="shared" si="23"/>
        <v>0</v>
      </c>
      <c r="BD38" s="6">
        <f t="shared" si="24"/>
        <v>0</v>
      </c>
      <c r="BE38" s="6">
        <f t="shared" si="12"/>
        <v>0</v>
      </c>
      <c r="BF38" s="6">
        <f t="shared" si="13"/>
        <v>0</v>
      </c>
      <c r="BG38" s="6">
        <f t="shared" si="14"/>
        <v>0</v>
      </c>
      <c r="BH38" s="6">
        <f t="shared" si="25"/>
        <v>0</v>
      </c>
      <c r="BI38" s="6" t="str">
        <f t="shared" si="26"/>
        <v>F</v>
      </c>
      <c r="BJ38" s="3"/>
      <c r="BK38" s="3">
        <f t="shared" si="22"/>
        <v>0</v>
      </c>
      <c r="BL38" s="3">
        <f t="shared" si="22"/>
        <v>0</v>
      </c>
      <c r="BM38" s="3">
        <f t="shared" si="22"/>
        <v>0</v>
      </c>
      <c r="BN38" s="3">
        <f t="shared" si="22"/>
        <v>0</v>
      </c>
      <c r="BO38" s="3">
        <f t="shared" si="22"/>
        <v>0</v>
      </c>
      <c r="BP38" s="3">
        <f t="shared" si="22"/>
        <v>0</v>
      </c>
      <c r="BR38" s="77">
        <f t="shared" si="27"/>
        <v>0</v>
      </c>
      <c r="BS38" s="10">
        <f>SUM('Ke1 Elevdata'!B38:BA38)</f>
        <v>0</v>
      </c>
      <c r="BT38" s="10">
        <f>SUMIF('Ke1 Elevdata'!$B$9:$BA$9,BT$10,'Ke1 Elevdata'!$B38:$BA38)</f>
        <v>0</v>
      </c>
      <c r="BU38" s="10">
        <f>SUMIF('Ke1 Elevdata'!$B$9:$BA$9,BU$10,'Ke1 Elevdata'!$B38:$BA38)</f>
        <v>0</v>
      </c>
      <c r="BV38" s="10">
        <f>SUMIF('Ke1 Elevdata'!$B$9:$BA$9,BV$10,'Ke1 Elevdata'!$B38:$BA38)</f>
        <v>0</v>
      </c>
      <c r="BW38" s="10">
        <f>SUMIF('Ke1 Elevdata'!$B$9:$BA$9,BW$10,'Ke1 Elevdata'!$B38:$BA38)</f>
        <v>0</v>
      </c>
      <c r="BX38" s="10">
        <f>SUMIF('Ke1 Elevdata'!$B$9:$BA$9,BX$10,'Ke1 Elevdata'!$B38:$BA38)</f>
        <v>0</v>
      </c>
      <c r="BY38" s="10">
        <f>SUMIF('Ke1 Elevdata'!$B$9:$BA$9,BY$10,'Ke1 Elevdata'!$B38:$BA38)</f>
        <v>0</v>
      </c>
      <c r="BZ38" s="10">
        <f>SUMIF('Ke1 Elevdata'!$B$9:$BA$9,BZ$10,'Ke1 Elevdata'!$B38:$BA38)</f>
        <v>0</v>
      </c>
      <c r="CA38" s="10">
        <f>SUMIF('Ke1 Elevdata'!$B$9:$BA$9,CA$10,'Ke1 Elevdata'!$B38:$BA38)</f>
        <v>0</v>
      </c>
      <c r="CB38" s="10">
        <f>SUMIF('Ke1 Elevdata'!$B$9:$BA$9,CB$10,'Ke1 Elevdata'!$B38:$BA38)</f>
        <v>0</v>
      </c>
      <c r="CC38" s="10">
        <f>SUMIF('Ke1 Elevdata'!$B$9:$BA$9,CC$10,'Ke1 Elevdata'!$B38:$BA38)</f>
        <v>0</v>
      </c>
      <c r="CD38" s="10">
        <f>SUMIF('Ke1 Elevdata'!$B$9:$BA$9,CD$10,'Ke1 Elevdata'!$B38:$BA38)</f>
        <v>0</v>
      </c>
      <c r="CE38" s="10">
        <f>SUMIF('Ke1 Elevdata'!$B$9:$BA$9,CE$10,'Ke1 Elevdata'!$B38:$BA38)</f>
        <v>0</v>
      </c>
      <c r="CF38" s="10">
        <f>SUMIF('Ke1 Elevdata'!$B$9:$BA$9,CF$10,'Ke1 Elevdata'!$B38:$BA38)</f>
        <v>0</v>
      </c>
      <c r="CG38" s="10">
        <f>SUMIF('Ke1 Elevdata'!$B$9:$BA$9,CG$10,'Ke1 Elevdata'!$B38:$BA38)</f>
        <v>0</v>
      </c>
      <c r="CH38" s="10">
        <f>SUMIF('Ke1 Elevdata'!$B$9:$BA$9,CH$10,'Ke1 Elevdata'!$B38:$BA38)</f>
        <v>0</v>
      </c>
      <c r="CP38">
        <f>SUMIFS('Ke1 Elevdata'!$B38:$BA38,'Ke1 Elevdata'!$B$4:$BA$4,CP$11,'Ke1 Elevdata'!$B$11:$BA$11,CP$12)</f>
        <v>0</v>
      </c>
      <c r="CQ38">
        <f>SUMIFS('Ke1 Elevdata'!$B38:$BA38,'Ke1 Elevdata'!$B$4:$BA$4,CQ$11,'Ke1 Elevdata'!$B$11:$BA$11,CQ$12)</f>
        <v>0</v>
      </c>
      <c r="CR38">
        <f>SUMIFS('Ke1 Elevdata'!$B38:$BA38,'Ke1 Elevdata'!$B$4:$BA$4,CR$11,'Ke1 Elevdata'!$B$11:$BA$11,CR$12)</f>
        <v>0</v>
      </c>
      <c r="CS38">
        <f>SUMIFS('Ke1 Elevdata'!$B38:$BA38,'Ke1 Elevdata'!$B$4:$BA$4,CS$11,'Ke1 Elevdata'!$B$11:$BA$11,CS$12)</f>
        <v>0</v>
      </c>
      <c r="CT38">
        <f>SUMIFS('Ke1 Elevdata'!$B38:$BA38,'Ke1 Elevdata'!$B$4:$BA$4,CT$11,'Ke1 Elevdata'!$B$11:$BA$11,CT$12)</f>
        <v>0</v>
      </c>
      <c r="CU38">
        <f>SUMIFS('Ke1 Elevdata'!$B38:$BA38,'Ke1 Elevdata'!$B$4:$BA$4,CU$11,'Ke1 Elevdata'!$B$11:$BA$11,CU$12)</f>
        <v>0</v>
      </c>
      <c r="CV38">
        <f>SUMIFS('Ke1 Elevdata'!$B38:$BA38,'Ke1 Elevdata'!$B$4:$BA$4,CV$11,'Ke1 Elevdata'!$B$11:$BA$11,CV$12)</f>
        <v>0</v>
      </c>
      <c r="CW38">
        <f>SUMIFS('Ke1 Elevdata'!$B38:$BA38,'Ke1 Elevdata'!$B$4:$BA$4,CW$11,'Ke1 Elevdata'!$B$11:$BA$11,CW$12)</f>
        <v>0</v>
      </c>
      <c r="CX38">
        <f>SUMIFS('Ke1 Elevdata'!$B38:$BA38,'Ke1 Elevdata'!$B$4:$BA$4,CX$11,'Ke1 Elevdata'!$B$11:$BA$11,CX$12)</f>
        <v>0</v>
      </c>
      <c r="CY38">
        <f>SUMIFS('Ke1 Elevdata'!$B38:$BA38,'Ke1 Elevdata'!$B$4:$BA$4,CY$11,'Ke1 Elevdata'!$B$11:$BA$11,CY$12)</f>
        <v>0</v>
      </c>
      <c r="CZ38">
        <f>SUMIFS('Ke1 Elevdata'!$B38:$BA38,'Ke1 Elevdata'!$B$4:$BA$4,CZ$11,'Ke1 Elevdata'!$B$11:$BA$11,CZ$12)</f>
        <v>0</v>
      </c>
      <c r="DA38">
        <f>SUMIFS('Ke1 Elevdata'!$B38:$BA38,'Ke1 Elevdata'!$B$4:$BA$4,DA$11,'Ke1 Elevdata'!$B$11:$BA$11,DA$12)</f>
        <v>0</v>
      </c>
      <c r="DB38">
        <f>SUMIFS('Ke1 Elevdata'!$B38:$BA38,'Ke1 Elevdata'!$B$4:$BA$4,DB$11,'Ke1 Elevdata'!$B$11:$BA$11,DB$12)</f>
        <v>0</v>
      </c>
      <c r="DC38">
        <f>SUMIFS('Ke1 Elevdata'!$B38:$BA38,'Ke1 Elevdata'!$B$4:$BA$4,DC$11,'Ke1 Elevdata'!$B$11:$BA$11,DC$12)</f>
        <v>0</v>
      </c>
      <c r="DD38">
        <f>SUMIFS('Ke1 Elevdata'!$B38:$BA38,'Ke1 Elevdata'!$B$4:$BA$4,DD$11,'Ke1 Elevdata'!$B$11:$BA$11,DD$12)</f>
        <v>0</v>
      </c>
    </row>
    <row r="39" spans="1:108" x14ac:dyDescent="0.25">
      <c r="A39" s="57">
        <f>Elevdata!B30</f>
        <v>0</v>
      </c>
      <c r="B39" s="57">
        <f>Elevdata!G30</f>
        <v>0</v>
      </c>
      <c r="C39" s="57">
        <f>Elevdata!H30</f>
        <v>0</v>
      </c>
      <c r="D39" s="57">
        <f>Elevdata!I30</f>
        <v>0</v>
      </c>
      <c r="E39" s="57">
        <f>Elevdata!J30</f>
        <v>0</v>
      </c>
      <c r="F39" s="57">
        <f>Elevdata!K30</f>
        <v>0</v>
      </c>
      <c r="G39" s="57">
        <f>Elevdata!L30</f>
        <v>0</v>
      </c>
      <c r="H39" s="57">
        <f>Elevdata!M30</f>
        <v>0</v>
      </c>
      <c r="I39" s="57">
        <f>Elevdata!N30</f>
        <v>0</v>
      </c>
      <c r="J39" s="57">
        <f>Elevdata!O30</f>
        <v>0</v>
      </c>
      <c r="K39" s="57">
        <f>Elevdata!P30</f>
        <v>0</v>
      </c>
      <c r="L39" s="57">
        <f>Elevdata!Q30</f>
        <v>0</v>
      </c>
      <c r="M39" s="57">
        <f>Elevdata!R30</f>
        <v>0</v>
      </c>
      <c r="N39" s="57">
        <f>Elevdata!S30</f>
        <v>0</v>
      </c>
      <c r="O39" s="57">
        <f>Elevdata!T30</f>
        <v>0</v>
      </c>
      <c r="P39" s="57">
        <f>Elevdata!U30</f>
        <v>0</v>
      </c>
      <c r="Q39" s="57">
        <f>Elevdata!V30</f>
        <v>0</v>
      </c>
      <c r="R39" s="57">
        <f>Elevdata!W30</f>
        <v>0</v>
      </c>
      <c r="S39" s="57">
        <f>Elevdata!X30</f>
        <v>0</v>
      </c>
      <c r="T39" s="57">
        <f>Elevdata!Y30</f>
        <v>0</v>
      </c>
      <c r="U39" s="57">
        <f>Elevdata!Z30</f>
        <v>0</v>
      </c>
      <c r="V39" s="57">
        <f>Elevdata!AA30</f>
        <v>0</v>
      </c>
      <c r="W39" s="57">
        <f>Elevdata!AB30</f>
        <v>0</v>
      </c>
      <c r="X39" s="57">
        <f>Elevdata!AC30</f>
        <v>0</v>
      </c>
      <c r="Y39" s="57">
        <f>Elevdata!AD30</f>
        <v>0</v>
      </c>
      <c r="Z39" s="57">
        <f>Elevdata!AE30</f>
        <v>0</v>
      </c>
      <c r="AA39" s="57">
        <f>Elevdata!AF30</f>
        <v>0</v>
      </c>
      <c r="AB39" s="57">
        <f>Elevdata!AG30</f>
        <v>0</v>
      </c>
      <c r="AC39" s="57">
        <f>Elevdata!AH30</f>
        <v>0</v>
      </c>
      <c r="AD39" s="57">
        <f>Elevdata!AI30</f>
        <v>0</v>
      </c>
      <c r="AE39" s="57">
        <f>Elevdata!AJ30</f>
        <v>0</v>
      </c>
      <c r="AF39" s="57">
        <f>Elevdata!AK30</f>
        <v>0</v>
      </c>
      <c r="AG39" s="57">
        <f>Elevdata!AL30</f>
        <v>0</v>
      </c>
      <c r="AH39" s="57">
        <f>Elevdata!AM30</f>
        <v>0</v>
      </c>
      <c r="AI39" s="57">
        <f>Elevdata!AN30</f>
        <v>0</v>
      </c>
      <c r="AJ39" s="57">
        <f>Elevdata!AO30</f>
        <v>0</v>
      </c>
      <c r="AK39" s="57">
        <f>Elevdata!AP30</f>
        <v>0</v>
      </c>
      <c r="AL39" s="57">
        <f>Elevdata!AQ30</f>
        <v>0</v>
      </c>
      <c r="AM39" s="57">
        <f>Elevdata!AR30</f>
        <v>0</v>
      </c>
      <c r="AN39" s="57">
        <f>Elevdata!AS30</f>
        <v>0</v>
      </c>
      <c r="AO39" s="57">
        <f>Elevdata!AT30</f>
        <v>0</v>
      </c>
      <c r="AP39" s="57">
        <f>Elevdata!AU30</f>
        <v>0</v>
      </c>
      <c r="AQ39" s="57">
        <f>Elevdata!AV30</f>
        <v>0</v>
      </c>
      <c r="AR39" s="57">
        <f>Elevdata!AW30</f>
        <v>0</v>
      </c>
      <c r="AS39" s="57">
        <f>Elevdata!AX30</f>
        <v>0</v>
      </c>
      <c r="AT39" s="57">
        <f>Elevdata!AY30</f>
        <v>0</v>
      </c>
      <c r="AU39" s="57">
        <f>Elevdata!AZ30</f>
        <v>0</v>
      </c>
      <c r="AV39" s="57">
        <f>Elevdata!BA30</f>
        <v>0</v>
      </c>
      <c r="AW39" s="57">
        <f>Elevdata!BB30</f>
        <v>0</v>
      </c>
      <c r="AX39" s="57">
        <f>Elevdata!BC30</f>
        <v>0</v>
      </c>
      <c r="AY39" s="57">
        <f>Elevdata!BD30</f>
        <v>0</v>
      </c>
      <c r="AZ39" s="57">
        <f>Elevdata!BE30</f>
        <v>0</v>
      </c>
      <c r="BA39" s="57">
        <f>Elevdata!BF30</f>
        <v>0</v>
      </c>
      <c r="BB39" s="4">
        <f t="shared" si="18"/>
        <v>0</v>
      </c>
      <c r="BC39" s="12">
        <f t="shared" si="23"/>
        <v>0</v>
      </c>
      <c r="BD39" s="6">
        <f t="shared" si="24"/>
        <v>0</v>
      </c>
      <c r="BE39" s="6">
        <f t="shared" si="12"/>
        <v>0</v>
      </c>
      <c r="BF39" s="6">
        <f t="shared" si="13"/>
        <v>0</v>
      </c>
      <c r="BG39" s="6">
        <f t="shared" si="14"/>
        <v>0</v>
      </c>
      <c r="BH39" s="6">
        <f t="shared" si="25"/>
        <v>0</v>
      </c>
      <c r="BI39" s="6" t="str">
        <f t="shared" si="26"/>
        <v>F</v>
      </c>
      <c r="BJ39" s="3"/>
      <c r="BK39" s="3">
        <f t="shared" si="22"/>
        <v>0</v>
      </c>
      <c r="BL39" s="3">
        <f t="shared" si="22"/>
        <v>0</v>
      </c>
      <c r="BM39" s="3">
        <f t="shared" si="22"/>
        <v>0</v>
      </c>
      <c r="BN39" s="3">
        <f t="shared" si="22"/>
        <v>0</v>
      </c>
      <c r="BO39" s="3">
        <f t="shared" si="22"/>
        <v>0</v>
      </c>
      <c r="BP39" s="3">
        <f t="shared" si="22"/>
        <v>0</v>
      </c>
      <c r="BR39" s="77">
        <f t="shared" si="27"/>
        <v>0</v>
      </c>
      <c r="BS39" s="10">
        <f>SUM('Ke1 Elevdata'!B39:BA39)</f>
        <v>0</v>
      </c>
      <c r="BT39" s="10">
        <f>SUMIF('Ke1 Elevdata'!$B$9:$BA$9,BT$10,'Ke1 Elevdata'!$B39:$BA39)</f>
        <v>0</v>
      </c>
      <c r="BU39" s="10">
        <f>SUMIF('Ke1 Elevdata'!$B$9:$BA$9,BU$10,'Ke1 Elevdata'!$B39:$BA39)</f>
        <v>0</v>
      </c>
      <c r="BV39" s="10">
        <f>SUMIF('Ke1 Elevdata'!$B$9:$BA$9,BV$10,'Ke1 Elevdata'!$B39:$BA39)</f>
        <v>0</v>
      </c>
      <c r="BW39" s="10">
        <f>SUMIF('Ke1 Elevdata'!$B$9:$BA$9,BW$10,'Ke1 Elevdata'!$B39:$BA39)</f>
        <v>0</v>
      </c>
      <c r="BX39" s="10">
        <f>SUMIF('Ke1 Elevdata'!$B$9:$BA$9,BX$10,'Ke1 Elevdata'!$B39:$BA39)</f>
        <v>0</v>
      </c>
      <c r="BY39" s="10">
        <f>SUMIF('Ke1 Elevdata'!$B$9:$BA$9,BY$10,'Ke1 Elevdata'!$B39:$BA39)</f>
        <v>0</v>
      </c>
      <c r="BZ39" s="10">
        <f>SUMIF('Ke1 Elevdata'!$B$9:$BA$9,BZ$10,'Ke1 Elevdata'!$B39:$BA39)</f>
        <v>0</v>
      </c>
      <c r="CA39" s="10">
        <f>SUMIF('Ke1 Elevdata'!$B$9:$BA$9,CA$10,'Ke1 Elevdata'!$B39:$BA39)</f>
        <v>0</v>
      </c>
      <c r="CB39" s="10">
        <f>SUMIF('Ke1 Elevdata'!$B$9:$BA$9,CB$10,'Ke1 Elevdata'!$B39:$BA39)</f>
        <v>0</v>
      </c>
      <c r="CC39" s="10">
        <f>SUMIF('Ke1 Elevdata'!$B$9:$BA$9,CC$10,'Ke1 Elevdata'!$B39:$BA39)</f>
        <v>0</v>
      </c>
      <c r="CD39" s="10">
        <f>SUMIF('Ke1 Elevdata'!$B$9:$BA$9,CD$10,'Ke1 Elevdata'!$B39:$BA39)</f>
        <v>0</v>
      </c>
      <c r="CE39" s="10">
        <f>SUMIF('Ke1 Elevdata'!$B$9:$BA$9,CE$10,'Ke1 Elevdata'!$B39:$BA39)</f>
        <v>0</v>
      </c>
      <c r="CF39" s="10">
        <f>SUMIF('Ke1 Elevdata'!$B$9:$BA$9,CF$10,'Ke1 Elevdata'!$B39:$BA39)</f>
        <v>0</v>
      </c>
      <c r="CG39" s="10">
        <f>SUMIF('Ke1 Elevdata'!$B$9:$BA$9,CG$10,'Ke1 Elevdata'!$B39:$BA39)</f>
        <v>0</v>
      </c>
      <c r="CH39" s="10">
        <f>SUMIF('Ke1 Elevdata'!$B$9:$BA$9,CH$10,'Ke1 Elevdata'!$B39:$BA39)</f>
        <v>0</v>
      </c>
      <c r="CP39">
        <f>SUMIFS('Ke1 Elevdata'!$B39:$BA39,'Ke1 Elevdata'!$B$4:$BA$4,CP$11,'Ke1 Elevdata'!$B$11:$BA$11,CP$12)</f>
        <v>0</v>
      </c>
      <c r="CQ39">
        <f>SUMIFS('Ke1 Elevdata'!$B39:$BA39,'Ke1 Elevdata'!$B$4:$BA$4,CQ$11,'Ke1 Elevdata'!$B$11:$BA$11,CQ$12)</f>
        <v>0</v>
      </c>
      <c r="CR39">
        <f>SUMIFS('Ke1 Elevdata'!$B39:$BA39,'Ke1 Elevdata'!$B$4:$BA$4,CR$11,'Ke1 Elevdata'!$B$11:$BA$11,CR$12)</f>
        <v>0</v>
      </c>
      <c r="CS39">
        <f>SUMIFS('Ke1 Elevdata'!$B39:$BA39,'Ke1 Elevdata'!$B$4:$BA$4,CS$11,'Ke1 Elevdata'!$B$11:$BA$11,CS$12)</f>
        <v>0</v>
      </c>
      <c r="CT39">
        <f>SUMIFS('Ke1 Elevdata'!$B39:$BA39,'Ke1 Elevdata'!$B$4:$BA$4,CT$11,'Ke1 Elevdata'!$B$11:$BA$11,CT$12)</f>
        <v>0</v>
      </c>
      <c r="CU39">
        <f>SUMIFS('Ke1 Elevdata'!$B39:$BA39,'Ke1 Elevdata'!$B$4:$BA$4,CU$11,'Ke1 Elevdata'!$B$11:$BA$11,CU$12)</f>
        <v>0</v>
      </c>
      <c r="CV39">
        <f>SUMIFS('Ke1 Elevdata'!$B39:$BA39,'Ke1 Elevdata'!$B$4:$BA$4,CV$11,'Ke1 Elevdata'!$B$11:$BA$11,CV$12)</f>
        <v>0</v>
      </c>
      <c r="CW39">
        <f>SUMIFS('Ke1 Elevdata'!$B39:$BA39,'Ke1 Elevdata'!$B$4:$BA$4,CW$11,'Ke1 Elevdata'!$B$11:$BA$11,CW$12)</f>
        <v>0</v>
      </c>
      <c r="CX39">
        <f>SUMIFS('Ke1 Elevdata'!$B39:$BA39,'Ke1 Elevdata'!$B$4:$BA$4,CX$11,'Ke1 Elevdata'!$B$11:$BA$11,CX$12)</f>
        <v>0</v>
      </c>
      <c r="CY39">
        <f>SUMIFS('Ke1 Elevdata'!$B39:$BA39,'Ke1 Elevdata'!$B$4:$BA$4,CY$11,'Ke1 Elevdata'!$B$11:$BA$11,CY$12)</f>
        <v>0</v>
      </c>
      <c r="CZ39">
        <f>SUMIFS('Ke1 Elevdata'!$B39:$BA39,'Ke1 Elevdata'!$B$4:$BA$4,CZ$11,'Ke1 Elevdata'!$B$11:$BA$11,CZ$12)</f>
        <v>0</v>
      </c>
      <c r="DA39">
        <f>SUMIFS('Ke1 Elevdata'!$B39:$BA39,'Ke1 Elevdata'!$B$4:$BA$4,DA$11,'Ke1 Elevdata'!$B$11:$BA$11,DA$12)</f>
        <v>0</v>
      </c>
      <c r="DB39">
        <f>SUMIFS('Ke1 Elevdata'!$B39:$BA39,'Ke1 Elevdata'!$B$4:$BA$4,DB$11,'Ke1 Elevdata'!$B$11:$BA$11,DB$12)</f>
        <v>0</v>
      </c>
      <c r="DC39">
        <f>SUMIFS('Ke1 Elevdata'!$B39:$BA39,'Ke1 Elevdata'!$B$4:$BA$4,DC$11,'Ke1 Elevdata'!$B$11:$BA$11,DC$12)</f>
        <v>0</v>
      </c>
      <c r="DD39">
        <f>SUMIFS('Ke1 Elevdata'!$B39:$BA39,'Ke1 Elevdata'!$B$4:$BA$4,DD$11,'Ke1 Elevdata'!$B$11:$BA$11,DD$12)</f>
        <v>0</v>
      </c>
    </row>
    <row r="40" spans="1:108" x14ac:dyDescent="0.25">
      <c r="A40" s="57">
        <f>Elevdata!B31</f>
        <v>0</v>
      </c>
      <c r="B40" s="57">
        <f>Elevdata!G31</f>
        <v>0</v>
      </c>
      <c r="C40" s="57">
        <f>Elevdata!H31</f>
        <v>0</v>
      </c>
      <c r="D40" s="57">
        <f>Elevdata!I31</f>
        <v>0</v>
      </c>
      <c r="E40" s="57">
        <f>Elevdata!J31</f>
        <v>0</v>
      </c>
      <c r="F40" s="57">
        <f>Elevdata!K31</f>
        <v>0</v>
      </c>
      <c r="G40" s="57">
        <f>Elevdata!L31</f>
        <v>0</v>
      </c>
      <c r="H40" s="57">
        <f>Elevdata!M31</f>
        <v>0</v>
      </c>
      <c r="I40" s="57">
        <f>Elevdata!N31</f>
        <v>0</v>
      </c>
      <c r="J40" s="57">
        <f>Elevdata!O31</f>
        <v>0</v>
      </c>
      <c r="K40" s="57">
        <f>Elevdata!P31</f>
        <v>0</v>
      </c>
      <c r="L40" s="57">
        <f>Elevdata!Q31</f>
        <v>0</v>
      </c>
      <c r="M40" s="57">
        <f>Elevdata!R31</f>
        <v>0</v>
      </c>
      <c r="N40" s="57">
        <f>Elevdata!S31</f>
        <v>0</v>
      </c>
      <c r="O40" s="57">
        <f>Elevdata!T31</f>
        <v>0</v>
      </c>
      <c r="P40" s="57">
        <f>Elevdata!U31</f>
        <v>0</v>
      </c>
      <c r="Q40" s="57">
        <f>Elevdata!V31</f>
        <v>0</v>
      </c>
      <c r="R40" s="57">
        <f>Elevdata!W31</f>
        <v>0</v>
      </c>
      <c r="S40" s="57">
        <f>Elevdata!X31</f>
        <v>0</v>
      </c>
      <c r="T40" s="57">
        <f>Elevdata!Y31</f>
        <v>0</v>
      </c>
      <c r="U40" s="57">
        <f>Elevdata!Z31</f>
        <v>0</v>
      </c>
      <c r="V40" s="57">
        <f>Elevdata!AA31</f>
        <v>0</v>
      </c>
      <c r="W40" s="57">
        <f>Elevdata!AB31</f>
        <v>0</v>
      </c>
      <c r="X40" s="57">
        <f>Elevdata!AC31</f>
        <v>0</v>
      </c>
      <c r="Y40" s="57">
        <f>Elevdata!AD31</f>
        <v>0</v>
      </c>
      <c r="Z40" s="57">
        <f>Elevdata!AE31</f>
        <v>0</v>
      </c>
      <c r="AA40" s="57">
        <f>Elevdata!AF31</f>
        <v>0</v>
      </c>
      <c r="AB40" s="57">
        <f>Elevdata!AG31</f>
        <v>0</v>
      </c>
      <c r="AC40" s="57">
        <f>Elevdata!AH31</f>
        <v>0</v>
      </c>
      <c r="AD40" s="57">
        <f>Elevdata!AI31</f>
        <v>0</v>
      </c>
      <c r="AE40" s="57">
        <f>Elevdata!AJ31</f>
        <v>0</v>
      </c>
      <c r="AF40" s="57">
        <f>Elevdata!AK31</f>
        <v>0</v>
      </c>
      <c r="AG40" s="57">
        <f>Elevdata!AL31</f>
        <v>0</v>
      </c>
      <c r="AH40" s="57">
        <f>Elevdata!AM31</f>
        <v>0</v>
      </c>
      <c r="AI40" s="57">
        <f>Elevdata!AN31</f>
        <v>0</v>
      </c>
      <c r="AJ40" s="57">
        <f>Elevdata!AO31</f>
        <v>0</v>
      </c>
      <c r="AK40" s="57">
        <f>Elevdata!AP31</f>
        <v>0</v>
      </c>
      <c r="AL40" s="57">
        <f>Elevdata!AQ31</f>
        <v>0</v>
      </c>
      <c r="AM40" s="57">
        <f>Elevdata!AR31</f>
        <v>0</v>
      </c>
      <c r="AN40" s="57">
        <f>Elevdata!AS31</f>
        <v>0</v>
      </c>
      <c r="AO40" s="57">
        <f>Elevdata!AT31</f>
        <v>0</v>
      </c>
      <c r="AP40" s="57">
        <f>Elevdata!AU31</f>
        <v>0</v>
      </c>
      <c r="AQ40" s="57">
        <f>Elevdata!AV31</f>
        <v>0</v>
      </c>
      <c r="AR40" s="57">
        <f>Elevdata!AW31</f>
        <v>0</v>
      </c>
      <c r="AS40" s="57">
        <f>Elevdata!AX31</f>
        <v>0</v>
      </c>
      <c r="AT40" s="57">
        <f>Elevdata!AY31</f>
        <v>0</v>
      </c>
      <c r="AU40" s="57">
        <f>Elevdata!AZ31</f>
        <v>0</v>
      </c>
      <c r="AV40" s="57">
        <f>Elevdata!BA31</f>
        <v>0</v>
      </c>
      <c r="AW40" s="57">
        <f>Elevdata!BB31</f>
        <v>0</v>
      </c>
      <c r="AX40" s="57">
        <f>Elevdata!BC31</f>
        <v>0</v>
      </c>
      <c r="AY40" s="57">
        <f>Elevdata!BD31</f>
        <v>0</v>
      </c>
      <c r="AZ40" s="57">
        <f>Elevdata!BE31</f>
        <v>0</v>
      </c>
      <c r="BA40" s="57">
        <f>Elevdata!BF31</f>
        <v>0</v>
      </c>
      <c r="BB40" s="4">
        <f t="shared" si="18"/>
        <v>0</v>
      </c>
      <c r="BC40" s="12">
        <f t="shared" si="23"/>
        <v>0</v>
      </c>
      <c r="BD40" s="6">
        <f t="shared" si="24"/>
        <v>0</v>
      </c>
      <c r="BE40" s="6">
        <f t="shared" si="12"/>
        <v>0</v>
      </c>
      <c r="BF40" s="6">
        <f t="shared" si="13"/>
        <v>0</v>
      </c>
      <c r="BG40" s="6">
        <f t="shared" si="14"/>
        <v>0</v>
      </c>
      <c r="BH40" s="6">
        <f t="shared" si="25"/>
        <v>0</v>
      </c>
      <c r="BI40" s="6" t="str">
        <f t="shared" si="26"/>
        <v>F</v>
      </c>
      <c r="BJ40" s="3"/>
      <c r="BK40" s="3">
        <f t="shared" si="22"/>
        <v>0</v>
      </c>
      <c r="BL40" s="3">
        <f t="shared" si="22"/>
        <v>0</v>
      </c>
      <c r="BM40" s="3">
        <f t="shared" si="22"/>
        <v>0</v>
      </c>
      <c r="BN40" s="3">
        <f t="shared" si="22"/>
        <v>0</v>
      </c>
      <c r="BO40" s="3">
        <f t="shared" si="22"/>
        <v>0</v>
      </c>
      <c r="BP40" s="3">
        <f t="shared" si="22"/>
        <v>0</v>
      </c>
      <c r="BR40" s="77">
        <f t="shared" si="27"/>
        <v>0</v>
      </c>
      <c r="BS40" s="10">
        <f>SUM('Ke1 Elevdata'!B40:BA40)</f>
        <v>0</v>
      </c>
      <c r="BT40" s="10">
        <f>SUMIF('Ke1 Elevdata'!$B$9:$BA$9,BT$10,'Ke1 Elevdata'!$B40:$BA40)</f>
        <v>0</v>
      </c>
      <c r="BU40" s="10">
        <f>SUMIF('Ke1 Elevdata'!$B$9:$BA$9,BU$10,'Ke1 Elevdata'!$B40:$BA40)</f>
        <v>0</v>
      </c>
      <c r="BV40" s="10">
        <f>SUMIF('Ke1 Elevdata'!$B$9:$BA$9,BV$10,'Ke1 Elevdata'!$B40:$BA40)</f>
        <v>0</v>
      </c>
      <c r="BW40" s="10">
        <f>SUMIF('Ke1 Elevdata'!$B$9:$BA$9,BW$10,'Ke1 Elevdata'!$B40:$BA40)</f>
        <v>0</v>
      </c>
      <c r="BX40" s="10">
        <f>SUMIF('Ke1 Elevdata'!$B$9:$BA$9,BX$10,'Ke1 Elevdata'!$B40:$BA40)</f>
        <v>0</v>
      </c>
      <c r="BY40" s="10">
        <f>SUMIF('Ke1 Elevdata'!$B$9:$BA$9,BY$10,'Ke1 Elevdata'!$B40:$BA40)</f>
        <v>0</v>
      </c>
      <c r="BZ40" s="10">
        <f>SUMIF('Ke1 Elevdata'!$B$9:$BA$9,BZ$10,'Ke1 Elevdata'!$B40:$BA40)</f>
        <v>0</v>
      </c>
      <c r="CA40" s="10">
        <f>SUMIF('Ke1 Elevdata'!$B$9:$BA$9,CA$10,'Ke1 Elevdata'!$B40:$BA40)</f>
        <v>0</v>
      </c>
      <c r="CB40" s="10">
        <f>SUMIF('Ke1 Elevdata'!$B$9:$BA$9,CB$10,'Ke1 Elevdata'!$B40:$BA40)</f>
        <v>0</v>
      </c>
      <c r="CC40" s="10">
        <f>SUMIF('Ke1 Elevdata'!$B$9:$BA$9,CC$10,'Ke1 Elevdata'!$B40:$BA40)</f>
        <v>0</v>
      </c>
      <c r="CD40" s="10">
        <f>SUMIF('Ke1 Elevdata'!$B$9:$BA$9,CD$10,'Ke1 Elevdata'!$B40:$BA40)</f>
        <v>0</v>
      </c>
      <c r="CE40" s="10">
        <f>SUMIF('Ke1 Elevdata'!$B$9:$BA$9,CE$10,'Ke1 Elevdata'!$B40:$BA40)</f>
        <v>0</v>
      </c>
      <c r="CF40" s="10">
        <f>SUMIF('Ke1 Elevdata'!$B$9:$BA$9,CF$10,'Ke1 Elevdata'!$B40:$BA40)</f>
        <v>0</v>
      </c>
      <c r="CG40" s="10">
        <f>SUMIF('Ke1 Elevdata'!$B$9:$BA$9,CG$10,'Ke1 Elevdata'!$B40:$BA40)</f>
        <v>0</v>
      </c>
      <c r="CH40" s="10">
        <f>SUMIF('Ke1 Elevdata'!$B$9:$BA$9,CH$10,'Ke1 Elevdata'!$B40:$BA40)</f>
        <v>0</v>
      </c>
      <c r="CP40">
        <f>SUMIFS('Ke1 Elevdata'!$B40:$BA40,'Ke1 Elevdata'!$B$4:$BA$4,CP$11,'Ke1 Elevdata'!$B$11:$BA$11,CP$12)</f>
        <v>0</v>
      </c>
      <c r="CQ40">
        <f>SUMIFS('Ke1 Elevdata'!$B40:$BA40,'Ke1 Elevdata'!$B$4:$BA$4,CQ$11,'Ke1 Elevdata'!$B$11:$BA$11,CQ$12)</f>
        <v>0</v>
      </c>
      <c r="CR40">
        <f>SUMIFS('Ke1 Elevdata'!$B40:$BA40,'Ke1 Elevdata'!$B$4:$BA$4,CR$11,'Ke1 Elevdata'!$B$11:$BA$11,CR$12)</f>
        <v>0</v>
      </c>
      <c r="CS40">
        <f>SUMIFS('Ke1 Elevdata'!$B40:$BA40,'Ke1 Elevdata'!$B$4:$BA$4,CS$11,'Ke1 Elevdata'!$B$11:$BA$11,CS$12)</f>
        <v>0</v>
      </c>
      <c r="CT40">
        <f>SUMIFS('Ke1 Elevdata'!$B40:$BA40,'Ke1 Elevdata'!$B$4:$BA$4,CT$11,'Ke1 Elevdata'!$B$11:$BA$11,CT$12)</f>
        <v>0</v>
      </c>
      <c r="CU40">
        <f>SUMIFS('Ke1 Elevdata'!$B40:$BA40,'Ke1 Elevdata'!$B$4:$BA$4,CU$11,'Ke1 Elevdata'!$B$11:$BA$11,CU$12)</f>
        <v>0</v>
      </c>
      <c r="CV40">
        <f>SUMIFS('Ke1 Elevdata'!$B40:$BA40,'Ke1 Elevdata'!$B$4:$BA$4,CV$11,'Ke1 Elevdata'!$B$11:$BA$11,CV$12)</f>
        <v>0</v>
      </c>
      <c r="CW40">
        <f>SUMIFS('Ke1 Elevdata'!$B40:$BA40,'Ke1 Elevdata'!$B$4:$BA$4,CW$11,'Ke1 Elevdata'!$B$11:$BA$11,CW$12)</f>
        <v>0</v>
      </c>
      <c r="CX40">
        <f>SUMIFS('Ke1 Elevdata'!$B40:$BA40,'Ke1 Elevdata'!$B$4:$BA$4,CX$11,'Ke1 Elevdata'!$B$11:$BA$11,CX$12)</f>
        <v>0</v>
      </c>
      <c r="CY40">
        <f>SUMIFS('Ke1 Elevdata'!$B40:$BA40,'Ke1 Elevdata'!$B$4:$BA$4,CY$11,'Ke1 Elevdata'!$B$11:$BA$11,CY$12)</f>
        <v>0</v>
      </c>
      <c r="CZ40">
        <f>SUMIFS('Ke1 Elevdata'!$B40:$BA40,'Ke1 Elevdata'!$B$4:$BA$4,CZ$11,'Ke1 Elevdata'!$B$11:$BA$11,CZ$12)</f>
        <v>0</v>
      </c>
      <c r="DA40">
        <f>SUMIFS('Ke1 Elevdata'!$B40:$BA40,'Ke1 Elevdata'!$B$4:$BA$4,DA$11,'Ke1 Elevdata'!$B$11:$BA$11,DA$12)</f>
        <v>0</v>
      </c>
      <c r="DB40">
        <f>SUMIFS('Ke1 Elevdata'!$B40:$BA40,'Ke1 Elevdata'!$B$4:$BA$4,DB$11,'Ke1 Elevdata'!$B$11:$BA$11,DB$12)</f>
        <v>0</v>
      </c>
      <c r="DC40">
        <f>SUMIFS('Ke1 Elevdata'!$B40:$BA40,'Ke1 Elevdata'!$B$4:$BA$4,DC$11,'Ke1 Elevdata'!$B$11:$BA$11,DC$12)</f>
        <v>0</v>
      </c>
      <c r="DD40">
        <f>SUMIFS('Ke1 Elevdata'!$B40:$BA40,'Ke1 Elevdata'!$B$4:$BA$4,DD$11,'Ke1 Elevdata'!$B$11:$BA$11,DD$12)</f>
        <v>0</v>
      </c>
    </row>
    <row r="41" spans="1:108" x14ac:dyDescent="0.25">
      <c r="A41" s="57">
        <f>Elevdata!B32</f>
        <v>0</v>
      </c>
      <c r="B41" s="57">
        <f>Elevdata!G32</f>
        <v>0</v>
      </c>
      <c r="C41" s="57">
        <f>Elevdata!H32</f>
        <v>0</v>
      </c>
      <c r="D41" s="57">
        <f>Elevdata!I32</f>
        <v>0</v>
      </c>
      <c r="E41" s="57">
        <f>Elevdata!J32</f>
        <v>0</v>
      </c>
      <c r="F41" s="57">
        <f>Elevdata!K32</f>
        <v>0</v>
      </c>
      <c r="G41" s="57">
        <f>Elevdata!L32</f>
        <v>0</v>
      </c>
      <c r="H41" s="57">
        <f>Elevdata!M32</f>
        <v>0</v>
      </c>
      <c r="I41" s="57">
        <f>Elevdata!N32</f>
        <v>0</v>
      </c>
      <c r="J41" s="57">
        <f>Elevdata!O32</f>
        <v>0</v>
      </c>
      <c r="K41" s="57">
        <f>Elevdata!P32</f>
        <v>0</v>
      </c>
      <c r="L41" s="57">
        <f>Elevdata!Q32</f>
        <v>0</v>
      </c>
      <c r="M41" s="57">
        <f>Elevdata!R32</f>
        <v>0</v>
      </c>
      <c r="N41" s="57">
        <f>Elevdata!S32</f>
        <v>0</v>
      </c>
      <c r="O41" s="57">
        <f>Elevdata!T32</f>
        <v>0</v>
      </c>
      <c r="P41" s="57">
        <f>Elevdata!U32</f>
        <v>0</v>
      </c>
      <c r="Q41" s="57">
        <f>Elevdata!V32</f>
        <v>0</v>
      </c>
      <c r="R41" s="57">
        <f>Elevdata!W32</f>
        <v>0</v>
      </c>
      <c r="S41" s="57">
        <f>Elevdata!X32</f>
        <v>0</v>
      </c>
      <c r="T41" s="57">
        <f>Elevdata!Y32</f>
        <v>0</v>
      </c>
      <c r="U41" s="57">
        <f>Elevdata!Z32</f>
        <v>0</v>
      </c>
      <c r="V41" s="57">
        <f>Elevdata!AA32</f>
        <v>0</v>
      </c>
      <c r="W41" s="57">
        <f>Elevdata!AB32</f>
        <v>0</v>
      </c>
      <c r="X41" s="57">
        <f>Elevdata!AC32</f>
        <v>0</v>
      </c>
      <c r="Y41" s="57">
        <f>Elevdata!AD32</f>
        <v>0</v>
      </c>
      <c r="Z41" s="57">
        <f>Elevdata!AE32</f>
        <v>0</v>
      </c>
      <c r="AA41" s="57">
        <f>Elevdata!AF32</f>
        <v>0</v>
      </c>
      <c r="AB41" s="57">
        <f>Elevdata!AG32</f>
        <v>0</v>
      </c>
      <c r="AC41" s="57">
        <f>Elevdata!AH32</f>
        <v>0</v>
      </c>
      <c r="AD41" s="57">
        <f>Elevdata!AI32</f>
        <v>0</v>
      </c>
      <c r="AE41" s="57">
        <f>Elevdata!AJ32</f>
        <v>0</v>
      </c>
      <c r="AF41" s="57">
        <f>Elevdata!AK32</f>
        <v>0</v>
      </c>
      <c r="AG41" s="57">
        <f>Elevdata!AL32</f>
        <v>0</v>
      </c>
      <c r="AH41" s="57">
        <f>Elevdata!AM32</f>
        <v>0</v>
      </c>
      <c r="AI41" s="57">
        <f>Elevdata!AN32</f>
        <v>0</v>
      </c>
      <c r="AJ41" s="57">
        <f>Elevdata!AO32</f>
        <v>0</v>
      </c>
      <c r="AK41" s="57">
        <f>Elevdata!AP32</f>
        <v>0</v>
      </c>
      <c r="AL41" s="57">
        <f>Elevdata!AQ32</f>
        <v>0</v>
      </c>
      <c r="AM41" s="57">
        <f>Elevdata!AR32</f>
        <v>0</v>
      </c>
      <c r="AN41" s="57">
        <f>Elevdata!AS32</f>
        <v>0</v>
      </c>
      <c r="AO41" s="57">
        <f>Elevdata!AT32</f>
        <v>0</v>
      </c>
      <c r="AP41" s="57">
        <f>Elevdata!AU32</f>
        <v>0</v>
      </c>
      <c r="AQ41" s="57">
        <f>Elevdata!AV32</f>
        <v>0</v>
      </c>
      <c r="AR41" s="57">
        <f>Elevdata!AW32</f>
        <v>0</v>
      </c>
      <c r="AS41" s="57">
        <f>Elevdata!AX32</f>
        <v>0</v>
      </c>
      <c r="AT41" s="57">
        <f>Elevdata!AY32</f>
        <v>0</v>
      </c>
      <c r="AU41" s="57">
        <f>Elevdata!AZ32</f>
        <v>0</v>
      </c>
      <c r="AV41" s="57">
        <f>Elevdata!BA32</f>
        <v>0</v>
      </c>
      <c r="AW41" s="57">
        <f>Elevdata!BB32</f>
        <v>0</v>
      </c>
      <c r="AX41" s="57">
        <f>Elevdata!BC32</f>
        <v>0</v>
      </c>
      <c r="AY41" s="57">
        <f>Elevdata!BD32</f>
        <v>0</v>
      </c>
      <c r="AZ41" s="57">
        <f>Elevdata!BE32</f>
        <v>0</v>
      </c>
      <c r="BA41" s="57">
        <f>Elevdata!BF32</f>
        <v>0</v>
      </c>
      <c r="BB41" s="4">
        <f t="shared" si="18"/>
        <v>0</v>
      </c>
      <c r="BC41" s="12">
        <f t="shared" si="23"/>
        <v>0</v>
      </c>
      <c r="BD41" s="6">
        <f t="shared" si="24"/>
        <v>0</v>
      </c>
      <c r="BE41" s="6">
        <f t="shared" si="12"/>
        <v>0</v>
      </c>
      <c r="BF41" s="6">
        <f t="shared" si="13"/>
        <v>0</v>
      </c>
      <c r="BG41" s="6">
        <f t="shared" si="14"/>
        <v>0</v>
      </c>
      <c r="BH41" s="6">
        <f t="shared" si="25"/>
        <v>0</v>
      </c>
      <c r="BI41" s="6" t="str">
        <f t="shared" si="26"/>
        <v>F</v>
      </c>
      <c r="BJ41" s="3"/>
      <c r="BK41" s="3">
        <f t="shared" si="22"/>
        <v>0</v>
      </c>
      <c r="BL41" s="3">
        <f t="shared" si="22"/>
        <v>0</v>
      </c>
      <c r="BM41" s="3">
        <f t="shared" si="22"/>
        <v>0</v>
      </c>
      <c r="BN41" s="3">
        <f t="shared" si="22"/>
        <v>0</v>
      </c>
      <c r="BO41" s="3">
        <f t="shared" si="22"/>
        <v>0</v>
      </c>
      <c r="BP41" s="3">
        <f t="shared" si="22"/>
        <v>0</v>
      </c>
      <c r="BR41" s="77">
        <f t="shared" si="27"/>
        <v>0</v>
      </c>
      <c r="BS41" s="10">
        <f>SUM('Ke1 Elevdata'!B41:BA41)</f>
        <v>0</v>
      </c>
      <c r="BT41" s="10">
        <f>SUMIF('Ke1 Elevdata'!$B$9:$BA$9,BT$10,'Ke1 Elevdata'!$B41:$BA41)</f>
        <v>0</v>
      </c>
      <c r="BU41" s="10">
        <f>SUMIF('Ke1 Elevdata'!$B$9:$BA$9,BU$10,'Ke1 Elevdata'!$B41:$BA41)</f>
        <v>0</v>
      </c>
      <c r="BV41" s="10">
        <f>SUMIF('Ke1 Elevdata'!$B$9:$BA$9,BV$10,'Ke1 Elevdata'!$B41:$BA41)</f>
        <v>0</v>
      </c>
      <c r="BW41" s="10">
        <f>SUMIF('Ke1 Elevdata'!$B$9:$BA$9,BW$10,'Ke1 Elevdata'!$B41:$BA41)</f>
        <v>0</v>
      </c>
      <c r="BX41" s="10">
        <f>SUMIF('Ke1 Elevdata'!$B$9:$BA$9,BX$10,'Ke1 Elevdata'!$B41:$BA41)</f>
        <v>0</v>
      </c>
      <c r="BY41" s="10">
        <f>SUMIF('Ke1 Elevdata'!$B$9:$BA$9,BY$10,'Ke1 Elevdata'!$B41:$BA41)</f>
        <v>0</v>
      </c>
      <c r="BZ41" s="10">
        <f>SUMIF('Ke1 Elevdata'!$B$9:$BA$9,BZ$10,'Ke1 Elevdata'!$B41:$BA41)</f>
        <v>0</v>
      </c>
      <c r="CA41" s="10">
        <f>SUMIF('Ke1 Elevdata'!$B$9:$BA$9,CA$10,'Ke1 Elevdata'!$B41:$BA41)</f>
        <v>0</v>
      </c>
      <c r="CB41" s="10">
        <f>SUMIF('Ke1 Elevdata'!$B$9:$BA$9,CB$10,'Ke1 Elevdata'!$B41:$BA41)</f>
        <v>0</v>
      </c>
      <c r="CC41" s="10">
        <f>SUMIF('Ke1 Elevdata'!$B$9:$BA$9,CC$10,'Ke1 Elevdata'!$B41:$BA41)</f>
        <v>0</v>
      </c>
      <c r="CD41" s="10">
        <f>SUMIF('Ke1 Elevdata'!$B$9:$BA$9,CD$10,'Ke1 Elevdata'!$B41:$BA41)</f>
        <v>0</v>
      </c>
      <c r="CE41" s="10">
        <f>SUMIF('Ke1 Elevdata'!$B$9:$BA$9,CE$10,'Ke1 Elevdata'!$B41:$BA41)</f>
        <v>0</v>
      </c>
      <c r="CF41" s="10">
        <f>SUMIF('Ke1 Elevdata'!$B$9:$BA$9,CF$10,'Ke1 Elevdata'!$B41:$BA41)</f>
        <v>0</v>
      </c>
      <c r="CG41" s="10">
        <f>SUMIF('Ke1 Elevdata'!$B$9:$BA$9,CG$10,'Ke1 Elevdata'!$B41:$BA41)</f>
        <v>0</v>
      </c>
      <c r="CH41" s="10">
        <f>SUMIF('Ke1 Elevdata'!$B$9:$BA$9,CH$10,'Ke1 Elevdata'!$B41:$BA41)</f>
        <v>0</v>
      </c>
      <c r="CP41">
        <f>SUMIFS('Ke1 Elevdata'!$B41:$BA41,'Ke1 Elevdata'!$B$4:$BA$4,CP$11,'Ke1 Elevdata'!$B$11:$BA$11,CP$12)</f>
        <v>0</v>
      </c>
      <c r="CQ41">
        <f>SUMIFS('Ke1 Elevdata'!$B41:$BA41,'Ke1 Elevdata'!$B$4:$BA$4,CQ$11,'Ke1 Elevdata'!$B$11:$BA$11,CQ$12)</f>
        <v>0</v>
      </c>
      <c r="CR41">
        <f>SUMIFS('Ke1 Elevdata'!$B41:$BA41,'Ke1 Elevdata'!$B$4:$BA$4,CR$11,'Ke1 Elevdata'!$B$11:$BA$11,CR$12)</f>
        <v>0</v>
      </c>
      <c r="CS41">
        <f>SUMIFS('Ke1 Elevdata'!$B41:$BA41,'Ke1 Elevdata'!$B$4:$BA$4,CS$11,'Ke1 Elevdata'!$B$11:$BA$11,CS$12)</f>
        <v>0</v>
      </c>
      <c r="CT41">
        <f>SUMIFS('Ke1 Elevdata'!$B41:$BA41,'Ke1 Elevdata'!$B$4:$BA$4,CT$11,'Ke1 Elevdata'!$B$11:$BA$11,CT$12)</f>
        <v>0</v>
      </c>
      <c r="CU41">
        <f>SUMIFS('Ke1 Elevdata'!$B41:$BA41,'Ke1 Elevdata'!$B$4:$BA$4,CU$11,'Ke1 Elevdata'!$B$11:$BA$11,CU$12)</f>
        <v>0</v>
      </c>
      <c r="CV41">
        <f>SUMIFS('Ke1 Elevdata'!$B41:$BA41,'Ke1 Elevdata'!$B$4:$BA$4,CV$11,'Ke1 Elevdata'!$B$11:$BA$11,CV$12)</f>
        <v>0</v>
      </c>
      <c r="CW41">
        <f>SUMIFS('Ke1 Elevdata'!$B41:$BA41,'Ke1 Elevdata'!$B$4:$BA$4,CW$11,'Ke1 Elevdata'!$B$11:$BA$11,CW$12)</f>
        <v>0</v>
      </c>
      <c r="CX41">
        <f>SUMIFS('Ke1 Elevdata'!$B41:$BA41,'Ke1 Elevdata'!$B$4:$BA$4,CX$11,'Ke1 Elevdata'!$B$11:$BA$11,CX$12)</f>
        <v>0</v>
      </c>
      <c r="CY41">
        <f>SUMIFS('Ke1 Elevdata'!$B41:$BA41,'Ke1 Elevdata'!$B$4:$BA$4,CY$11,'Ke1 Elevdata'!$B$11:$BA$11,CY$12)</f>
        <v>0</v>
      </c>
      <c r="CZ41">
        <f>SUMIFS('Ke1 Elevdata'!$B41:$BA41,'Ke1 Elevdata'!$B$4:$BA$4,CZ$11,'Ke1 Elevdata'!$B$11:$BA$11,CZ$12)</f>
        <v>0</v>
      </c>
      <c r="DA41">
        <f>SUMIFS('Ke1 Elevdata'!$B41:$BA41,'Ke1 Elevdata'!$B$4:$BA$4,DA$11,'Ke1 Elevdata'!$B$11:$BA$11,DA$12)</f>
        <v>0</v>
      </c>
      <c r="DB41">
        <f>SUMIFS('Ke1 Elevdata'!$B41:$BA41,'Ke1 Elevdata'!$B$4:$BA$4,DB$11,'Ke1 Elevdata'!$B$11:$BA$11,DB$12)</f>
        <v>0</v>
      </c>
      <c r="DC41">
        <f>SUMIFS('Ke1 Elevdata'!$B41:$BA41,'Ke1 Elevdata'!$B$4:$BA$4,DC$11,'Ke1 Elevdata'!$B$11:$BA$11,DC$12)</f>
        <v>0</v>
      </c>
      <c r="DD41">
        <f>SUMIFS('Ke1 Elevdata'!$B41:$BA41,'Ke1 Elevdata'!$B$4:$BA$4,DD$11,'Ke1 Elevdata'!$B$11:$BA$11,DD$12)</f>
        <v>0</v>
      </c>
    </row>
    <row r="42" spans="1:108" x14ac:dyDescent="0.25">
      <c r="A42" s="57">
        <f>Elevdata!B33</f>
        <v>0</v>
      </c>
      <c r="B42" s="57">
        <f>Elevdata!G33</f>
        <v>0</v>
      </c>
      <c r="C42" s="57">
        <f>Elevdata!H33</f>
        <v>0</v>
      </c>
      <c r="D42" s="57">
        <f>Elevdata!I33</f>
        <v>0</v>
      </c>
      <c r="E42" s="57">
        <f>Elevdata!J33</f>
        <v>0</v>
      </c>
      <c r="F42" s="57">
        <f>Elevdata!K33</f>
        <v>0</v>
      </c>
      <c r="G42" s="57">
        <f>Elevdata!L33</f>
        <v>0</v>
      </c>
      <c r="H42" s="57">
        <f>Elevdata!M33</f>
        <v>0</v>
      </c>
      <c r="I42" s="57">
        <f>Elevdata!N33</f>
        <v>0</v>
      </c>
      <c r="J42" s="57">
        <f>Elevdata!O33</f>
        <v>0</v>
      </c>
      <c r="K42" s="57">
        <f>Elevdata!P33</f>
        <v>0</v>
      </c>
      <c r="L42" s="57">
        <f>Elevdata!Q33</f>
        <v>0</v>
      </c>
      <c r="M42" s="57">
        <f>Elevdata!R33</f>
        <v>0</v>
      </c>
      <c r="N42" s="57">
        <f>Elevdata!S33</f>
        <v>0</v>
      </c>
      <c r="O42" s="57">
        <f>Elevdata!T33</f>
        <v>0</v>
      </c>
      <c r="P42" s="57">
        <f>Elevdata!U33</f>
        <v>0</v>
      </c>
      <c r="Q42" s="57">
        <f>Elevdata!V33</f>
        <v>0</v>
      </c>
      <c r="R42" s="57">
        <f>Elevdata!W33</f>
        <v>0</v>
      </c>
      <c r="S42" s="57">
        <f>Elevdata!X33</f>
        <v>0</v>
      </c>
      <c r="T42" s="57">
        <f>Elevdata!Y33</f>
        <v>0</v>
      </c>
      <c r="U42" s="57">
        <f>Elevdata!Z33</f>
        <v>0</v>
      </c>
      <c r="V42" s="57">
        <f>Elevdata!AA33</f>
        <v>0</v>
      </c>
      <c r="W42" s="57">
        <f>Elevdata!AB33</f>
        <v>0</v>
      </c>
      <c r="X42" s="57">
        <f>Elevdata!AC33</f>
        <v>0</v>
      </c>
      <c r="Y42" s="57">
        <f>Elevdata!AD33</f>
        <v>0</v>
      </c>
      <c r="Z42" s="57">
        <f>Elevdata!AE33</f>
        <v>0</v>
      </c>
      <c r="AA42" s="57">
        <f>Elevdata!AF33</f>
        <v>0</v>
      </c>
      <c r="AB42" s="57">
        <f>Elevdata!AG33</f>
        <v>0</v>
      </c>
      <c r="AC42" s="57">
        <f>Elevdata!AH33</f>
        <v>0</v>
      </c>
      <c r="AD42" s="57">
        <f>Elevdata!AI33</f>
        <v>0</v>
      </c>
      <c r="AE42" s="57">
        <f>Elevdata!AJ33</f>
        <v>0</v>
      </c>
      <c r="AF42" s="57">
        <f>Elevdata!AK33</f>
        <v>0</v>
      </c>
      <c r="AG42" s="57">
        <f>Elevdata!AL33</f>
        <v>0</v>
      </c>
      <c r="AH42" s="57">
        <f>Elevdata!AM33</f>
        <v>0</v>
      </c>
      <c r="AI42" s="57">
        <f>Elevdata!AN33</f>
        <v>0</v>
      </c>
      <c r="AJ42" s="57">
        <f>Elevdata!AO33</f>
        <v>0</v>
      </c>
      <c r="AK42" s="57">
        <f>Elevdata!AP33</f>
        <v>0</v>
      </c>
      <c r="AL42" s="57">
        <f>Elevdata!AQ33</f>
        <v>0</v>
      </c>
      <c r="AM42" s="57">
        <f>Elevdata!AR33</f>
        <v>0</v>
      </c>
      <c r="AN42" s="57">
        <f>Elevdata!AS33</f>
        <v>0</v>
      </c>
      <c r="AO42" s="57">
        <f>Elevdata!AT33</f>
        <v>0</v>
      </c>
      <c r="AP42" s="57">
        <f>Elevdata!AU33</f>
        <v>0</v>
      </c>
      <c r="AQ42" s="57">
        <f>Elevdata!AV33</f>
        <v>0</v>
      </c>
      <c r="AR42" s="57">
        <f>Elevdata!AW33</f>
        <v>0</v>
      </c>
      <c r="AS42" s="57">
        <f>Elevdata!AX33</f>
        <v>0</v>
      </c>
      <c r="AT42" s="57">
        <f>Elevdata!AY33</f>
        <v>0</v>
      </c>
      <c r="AU42" s="57">
        <f>Elevdata!AZ33</f>
        <v>0</v>
      </c>
      <c r="AV42" s="57">
        <f>Elevdata!BA33</f>
        <v>0</v>
      </c>
      <c r="AW42" s="57">
        <f>Elevdata!BB33</f>
        <v>0</v>
      </c>
      <c r="AX42" s="57">
        <f>Elevdata!BC33</f>
        <v>0</v>
      </c>
      <c r="AY42" s="57">
        <f>Elevdata!BD33</f>
        <v>0</v>
      </c>
      <c r="AZ42" s="57">
        <f>Elevdata!BE33</f>
        <v>0</v>
      </c>
      <c r="BA42" s="57">
        <f>Elevdata!BF33</f>
        <v>0</v>
      </c>
      <c r="BB42" s="4">
        <f t="shared" si="18"/>
        <v>0</v>
      </c>
      <c r="BC42" s="12">
        <f t="shared" si="23"/>
        <v>0</v>
      </c>
      <c r="BD42" s="6">
        <f t="shared" si="24"/>
        <v>0</v>
      </c>
      <c r="BE42" s="6">
        <f t="shared" si="12"/>
        <v>0</v>
      </c>
      <c r="BF42" s="6">
        <f t="shared" si="13"/>
        <v>0</v>
      </c>
      <c r="BG42" s="6">
        <f t="shared" si="14"/>
        <v>0</v>
      </c>
      <c r="BH42" s="6">
        <f t="shared" si="25"/>
        <v>0</v>
      </c>
      <c r="BI42" s="6" t="str">
        <f t="shared" si="26"/>
        <v>F</v>
      </c>
      <c r="BJ42" s="3"/>
      <c r="BK42" s="3">
        <f t="shared" si="22"/>
        <v>0</v>
      </c>
      <c r="BL42" s="3">
        <f t="shared" si="22"/>
        <v>0</v>
      </c>
      <c r="BM42" s="3">
        <f t="shared" si="22"/>
        <v>0</v>
      </c>
      <c r="BN42" s="3">
        <f t="shared" si="22"/>
        <v>0</v>
      </c>
      <c r="BO42" s="3">
        <f t="shared" si="22"/>
        <v>0</v>
      </c>
      <c r="BP42" s="3">
        <f t="shared" si="22"/>
        <v>0</v>
      </c>
      <c r="BR42" s="77">
        <f t="shared" si="27"/>
        <v>0</v>
      </c>
      <c r="BS42" s="10">
        <f>SUM('Ke1 Elevdata'!B42:BA42)</f>
        <v>0</v>
      </c>
      <c r="BT42" s="10">
        <f>SUMIF('Ke1 Elevdata'!$B$9:$BA$9,BT$10,'Ke1 Elevdata'!$B42:$BA42)</f>
        <v>0</v>
      </c>
      <c r="BU42" s="10">
        <f>SUMIF('Ke1 Elevdata'!$B$9:$BA$9,BU$10,'Ke1 Elevdata'!$B42:$BA42)</f>
        <v>0</v>
      </c>
      <c r="BV42" s="10">
        <f>SUMIF('Ke1 Elevdata'!$B$9:$BA$9,BV$10,'Ke1 Elevdata'!$B42:$BA42)</f>
        <v>0</v>
      </c>
      <c r="BW42" s="10">
        <f>SUMIF('Ke1 Elevdata'!$B$9:$BA$9,BW$10,'Ke1 Elevdata'!$B42:$BA42)</f>
        <v>0</v>
      </c>
      <c r="BX42" s="10">
        <f>SUMIF('Ke1 Elevdata'!$B$9:$BA$9,BX$10,'Ke1 Elevdata'!$B42:$BA42)</f>
        <v>0</v>
      </c>
      <c r="BY42" s="10">
        <f>SUMIF('Ke1 Elevdata'!$B$9:$BA$9,BY$10,'Ke1 Elevdata'!$B42:$BA42)</f>
        <v>0</v>
      </c>
      <c r="BZ42" s="10">
        <f>SUMIF('Ke1 Elevdata'!$B$9:$BA$9,BZ$10,'Ke1 Elevdata'!$B42:$BA42)</f>
        <v>0</v>
      </c>
      <c r="CA42" s="10">
        <f>SUMIF('Ke1 Elevdata'!$B$9:$BA$9,CA$10,'Ke1 Elevdata'!$B42:$BA42)</f>
        <v>0</v>
      </c>
      <c r="CB42" s="10">
        <f>SUMIF('Ke1 Elevdata'!$B$9:$BA$9,CB$10,'Ke1 Elevdata'!$B42:$BA42)</f>
        <v>0</v>
      </c>
      <c r="CC42" s="10">
        <f>SUMIF('Ke1 Elevdata'!$B$9:$BA$9,CC$10,'Ke1 Elevdata'!$B42:$BA42)</f>
        <v>0</v>
      </c>
      <c r="CD42" s="10">
        <f>SUMIF('Ke1 Elevdata'!$B$9:$BA$9,CD$10,'Ke1 Elevdata'!$B42:$BA42)</f>
        <v>0</v>
      </c>
      <c r="CE42" s="10">
        <f>SUMIF('Ke1 Elevdata'!$B$9:$BA$9,CE$10,'Ke1 Elevdata'!$B42:$BA42)</f>
        <v>0</v>
      </c>
      <c r="CF42" s="10">
        <f>SUMIF('Ke1 Elevdata'!$B$9:$BA$9,CF$10,'Ke1 Elevdata'!$B42:$BA42)</f>
        <v>0</v>
      </c>
      <c r="CG42" s="10">
        <f>SUMIF('Ke1 Elevdata'!$B$9:$BA$9,CG$10,'Ke1 Elevdata'!$B42:$BA42)</f>
        <v>0</v>
      </c>
      <c r="CH42" s="10">
        <f>SUMIF('Ke1 Elevdata'!$B$9:$BA$9,CH$10,'Ke1 Elevdata'!$B42:$BA42)</f>
        <v>0</v>
      </c>
      <c r="CP42">
        <f>SUMIFS('Ke1 Elevdata'!$B42:$BA42,'Ke1 Elevdata'!$B$4:$BA$4,CP$11,'Ke1 Elevdata'!$B$11:$BA$11,CP$12)</f>
        <v>0</v>
      </c>
      <c r="CQ42">
        <f>SUMIFS('Ke1 Elevdata'!$B42:$BA42,'Ke1 Elevdata'!$B$4:$BA$4,CQ$11,'Ke1 Elevdata'!$B$11:$BA$11,CQ$12)</f>
        <v>0</v>
      </c>
      <c r="CR42">
        <f>SUMIFS('Ke1 Elevdata'!$B42:$BA42,'Ke1 Elevdata'!$B$4:$BA$4,CR$11,'Ke1 Elevdata'!$B$11:$BA$11,CR$12)</f>
        <v>0</v>
      </c>
      <c r="CS42">
        <f>SUMIFS('Ke1 Elevdata'!$B42:$BA42,'Ke1 Elevdata'!$B$4:$BA$4,CS$11,'Ke1 Elevdata'!$B$11:$BA$11,CS$12)</f>
        <v>0</v>
      </c>
      <c r="CT42">
        <f>SUMIFS('Ke1 Elevdata'!$B42:$BA42,'Ke1 Elevdata'!$B$4:$BA$4,CT$11,'Ke1 Elevdata'!$B$11:$BA$11,CT$12)</f>
        <v>0</v>
      </c>
      <c r="CU42">
        <f>SUMIFS('Ke1 Elevdata'!$B42:$BA42,'Ke1 Elevdata'!$B$4:$BA$4,CU$11,'Ke1 Elevdata'!$B$11:$BA$11,CU$12)</f>
        <v>0</v>
      </c>
      <c r="CV42">
        <f>SUMIFS('Ke1 Elevdata'!$B42:$BA42,'Ke1 Elevdata'!$B$4:$BA$4,CV$11,'Ke1 Elevdata'!$B$11:$BA$11,CV$12)</f>
        <v>0</v>
      </c>
      <c r="CW42">
        <f>SUMIFS('Ke1 Elevdata'!$B42:$BA42,'Ke1 Elevdata'!$B$4:$BA$4,CW$11,'Ke1 Elevdata'!$B$11:$BA$11,CW$12)</f>
        <v>0</v>
      </c>
      <c r="CX42">
        <f>SUMIFS('Ke1 Elevdata'!$B42:$BA42,'Ke1 Elevdata'!$B$4:$BA$4,CX$11,'Ke1 Elevdata'!$B$11:$BA$11,CX$12)</f>
        <v>0</v>
      </c>
      <c r="CY42">
        <f>SUMIFS('Ke1 Elevdata'!$B42:$BA42,'Ke1 Elevdata'!$B$4:$BA$4,CY$11,'Ke1 Elevdata'!$B$11:$BA$11,CY$12)</f>
        <v>0</v>
      </c>
      <c r="CZ42">
        <f>SUMIFS('Ke1 Elevdata'!$B42:$BA42,'Ke1 Elevdata'!$B$4:$BA$4,CZ$11,'Ke1 Elevdata'!$B$11:$BA$11,CZ$12)</f>
        <v>0</v>
      </c>
      <c r="DA42">
        <f>SUMIFS('Ke1 Elevdata'!$B42:$BA42,'Ke1 Elevdata'!$B$4:$BA$4,DA$11,'Ke1 Elevdata'!$B$11:$BA$11,DA$12)</f>
        <v>0</v>
      </c>
      <c r="DB42">
        <f>SUMIFS('Ke1 Elevdata'!$B42:$BA42,'Ke1 Elevdata'!$B$4:$BA$4,DB$11,'Ke1 Elevdata'!$B$11:$BA$11,DB$12)</f>
        <v>0</v>
      </c>
      <c r="DC42">
        <f>SUMIFS('Ke1 Elevdata'!$B42:$BA42,'Ke1 Elevdata'!$B$4:$BA$4,DC$11,'Ke1 Elevdata'!$B$11:$BA$11,DC$12)</f>
        <v>0</v>
      </c>
      <c r="DD42">
        <f>SUMIFS('Ke1 Elevdata'!$B42:$BA42,'Ke1 Elevdata'!$B$4:$BA$4,DD$11,'Ke1 Elevdata'!$B$11:$BA$11,DD$12)</f>
        <v>0</v>
      </c>
    </row>
    <row r="43" spans="1:108" x14ac:dyDescent="0.25">
      <c r="A43" s="57">
        <f>Elevdata!B34</f>
        <v>0</v>
      </c>
      <c r="B43" s="57">
        <f>Elevdata!G34</f>
        <v>0</v>
      </c>
      <c r="C43" s="57">
        <f>Elevdata!H34</f>
        <v>0</v>
      </c>
      <c r="D43" s="57">
        <f>Elevdata!I34</f>
        <v>0</v>
      </c>
      <c r="E43" s="57">
        <f>Elevdata!J34</f>
        <v>0</v>
      </c>
      <c r="F43" s="57">
        <f>Elevdata!K34</f>
        <v>0</v>
      </c>
      <c r="G43" s="57">
        <f>Elevdata!L34</f>
        <v>0</v>
      </c>
      <c r="H43" s="57">
        <f>Elevdata!M34</f>
        <v>0</v>
      </c>
      <c r="I43" s="57">
        <f>Elevdata!N34</f>
        <v>0</v>
      </c>
      <c r="J43" s="57">
        <f>Elevdata!O34</f>
        <v>0</v>
      </c>
      <c r="K43" s="57">
        <f>Elevdata!P34</f>
        <v>0</v>
      </c>
      <c r="L43" s="57">
        <f>Elevdata!Q34</f>
        <v>0</v>
      </c>
      <c r="M43" s="57">
        <f>Elevdata!R34</f>
        <v>0</v>
      </c>
      <c r="N43" s="57">
        <f>Elevdata!S34</f>
        <v>0</v>
      </c>
      <c r="O43" s="57">
        <f>Elevdata!T34</f>
        <v>0</v>
      </c>
      <c r="P43" s="57">
        <f>Elevdata!U34</f>
        <v>0</v>
      </c>
      <c r="Q43" s="57">
        <f>Elevdata!V34</f>
        <v>0</v>
      </c>
      <c r="R43" s="57">
        <f>Elevdata!W34</f>
        <v>0</v>
      </c>
      <c r="S43" s="57">
        <f>Elevdata!X34</f>
        <v>0</v>
      </c>
      <c r="T43" s="57">
        <f>Elevdata!Y34</f>
        <v>0</v>
      </c>
      <c r="U43" s="57">
        <f>Elevdata!Z34</f>
        <v>0</v>
      </c>
      <c r="V43" s="57">
        <f>Elevdata!AA34</f>
        <v>0</v>
      </c>
      <c r="W43" s="57">
        <f>Elevdata!AB34</f>
        <v>0</v>
      </c>
      <c r="X43" s="57">
        <f>Elevdata!AC34</f>
        <v>0</v>
      </c>
      <c r="Y43" s="57">
        <f>Elevdata!AD34</f>
        <v>0</v>
      </c>
      <c r="Z43" s="57">
        <f>Elevdata!AE34</f>
        <v>0</v>
      </c>
      <c r="AA43" s="57">
        <f>Elevdata!AF34</f>
        <v>0</v>
      </c>
      <c r="AB43" s="57">
        <f>Elevdata!AG34</f>
        <v>0</v>
      </c>
      <c r="AC43" s="57">
        <f>Elevdata!AH34</f>
        <v>0</v>
      </c>
      <c r="AD43" s="57">
        <f>Elevdata!AI34</f>
        <v>0</v>
      </c>
      <c r="AE43" s="57">
        <f>Elevdata!AJ34</f>
        <v>0</v>
      </c>
      <c r="AF43" s="57">
        <f>Elevdata!AK34</f>
        <v>0</v>
      </c>
      <c r="AG43" s="57">
        <f>Elevdata!AL34</f>
        <v>0</v>
      </c>
      <c r="AH43" s="57">
        <f>Elevdata!AM34</f>
        <v>0</v>
      </c>
      <c r="AI43" s="57">
        <f>Elevdata!AN34</f>
        <v>0</v>
      </c>
      <c r="AJ43" s="57">
        <f>Elevdata!AO34</f>
        <v>0</v>
      </c>
      <c r="AK43" s="57">
        <f>Elevdata!AP34</f>
        <v>0</v>
      </c>
      <c r="AL43" s="57">
        <f>Elevdata!AQ34</f>
        <v>0</v>
      </c>
      <c r="AM43" s="57">
        <f>Elevdata!AR34</f>
        <v>0</v>
      </c>
      <c r="AN43" s="57">
        <f>Elevdata!AS34</f>
        <v>0</v>
      </c>
      <c r="AO43" s="57">
        <f>Elevdata!AT34</f>
        <v>0</v>
      </c>
      <c r="AP43" s="57">
        <f>Elevdata!AU34</f>
        <v>0</v>
      </c>
      <c r="AQ43" s="57">
        <f>Elevdata!AV34</f>
        <v>0</v>
      </c>
      <c r="AR43" s="57">
        <f>Elevdata!AW34</f>
        <v>0</v>
      </c>
      <c r="AS43" s="57">
        <f>Elevdata!AX34</f>
        <v>0</v>
      </c>
      <c r="AT43" s="57">
        <f>Elevdata!AY34</f>
        <v>0</v>
      </c>
      <c r="AU43" s="57">
        <f>Elevdata!AZ34</f>
        <v>0</v>
      </c>
      <c r="AV43" s="57">
        <f>Elevdata!BA34</f>
        <v>0</v>
      </c>
      <c r="AW43" s="57">
        <f>Elevdata!BB34</f>
        <v>0</v>
      </c>
      <c r="AX43" s="57">
        <f>Elevdata!BC34</f>
        <v>0</v>
      </c>
      <c r="AY43" s="57">
        <f>Elevdata!BD34</f>
        <v>0</v>
      </c>
      <c r="AZ43" s="57">
        <f>Elevdata!BE34</f>
        <v>0</v>
      </c>
      <c r="BA43" s="57">
        <f>Elevdata!BF34</f>
        <v>0</v>
      </c>
      <c r="BB43" s="4">
        <f t="shared" si="18"/>
        <v>0</v>
      </c>
      <c r="BC43" s="12">
        <f t="shared" si="23"/>
        <v>0</v>
      </c>
      <c r="BD43" s="6">
        <f t="shared" si="24"/>
        <v>0</v>
      </c>
      <c r="BE43" s="6">
        <f t="shared" si="12"/>
        <v>0</v>
      </c>
      <c r="BF43" s="6">
        <f t="shared" si="13"/>
        <v>0</v>
      </c>
      <c r="BG43" s="6">
        <f t="shared" si="14"/>
        <v>0</v>
      </c>
      <c r="BH43" s="6">
        <f t="shared" si="25"/>
        <v>0</v>
      </c>
      <c r="BI43" s="6" t="str">
        <f t="shared" si="26"/>
        <v>F</v>
      </c>
      <c r="BJ43" s="3"/>
      <c r="BK43" s="3">
        <f t="shared" si="22"/>
        <v>0</v>
      </c>
      <c r="BL43" s="3">
        <f t="shared" si="22"/>
        <v>0</v>
      </c>
      <c r="BM43" s="3">
        <f t="shared" si="22"/>
        <v>0</v>
      </c>
      <c r="BN43" s="3">
        <f t="shared" si="22"/>
        <v>0</v>
      </c>
      <c r="BO43" s="3">
        <f t="shared" si="22"/>
        <v>0</v>
      </c>
      <c r="BP43" s="3">
        <f t="shared" si="22"/>
        <v>0</v>
      </c>
      <c r="BR43" s="77">
        <f t="shared" si="27"/>
        <v>0</v>
      </c>
      <c r="BS43" s="10">
        <f>SUM('Ke1 Elevdata'!B43:BA43)</f>
        <v>0</v>
      </c>
      <c r="BT43" s="10">
        <f>SUMIF('Ke1 Elevdata'!$B$9:$BA$9,BT$10,'Ke1 Elevdata'!$B43:$BA43)</f>
        <v>0</v>
      </c>
      <c r="BU43" s="10">
        <f>SUMIF('Ke1 Elevdata'!$B$9:$BA$9,BU$10,'Ke1 Elevdata'!$B43:$BA43)</f>
        <v>0</v>
      </c>
      <c r="BV43" s="10">
        <f>SUMIF('Ke1 Elevdata'!$B$9:$BA$9,BV$10,'Ke1 Elevdata'!$B43:$BA43)</f>
        <v>0</v>
      </c>
      <c r="BW43" s="10">
        <f>SUMIF('Ke1 Elevdata'!$B$9:$BA$9,BW$10,'Ke1 Elevdata'!$B43:$BA43)</f>
        <v>0</v>
      </c>
      <c r="BX43" s="10">
        <f>SUMIF('Ke1 Elevdata'!$B$9:$BA$9,BX$10,'Ke1 Elevdata'!$B43:$BA43)</f>
        <v>0</v>
      </c>
      <c r="BY43" s="10">
        <f>SUMIF('Ke1 Elevdata'!$B$9:$BA$9,BY$10,'Ke1 Elevdata'!$B43:$BA43)</f>
        <v>0</v>
      </c>
      <c r="BZ43" s="10">
        <f>SUMIF('Ke1 Elevdata'!$B$9:$BA$9,BZ$10,'Ke1 Elevdata'!$B43:$BA43)</f>
        <v>0</v>
      </c>
      <c r="CA43" s="10">
        <f>SUMIF('Ke1 Elevdata'!$B$9:$BA$9,CA$10,'Ke1 Elevdata'!$B43:$BA43)</f>
        <v>0</v>
      </c>
      <c r="CB43" s="10">
        <f>SUMIF('Ke1 Elevdata'!$B$9:$BA$9,CB$10,'Ke1 Elevdata'!$B43:$BA43)</f>
        <v>0</v>
      </c>
      <c r="CC43" s="10">
        <f>SUMIF('Ke1 Elevdata'!$B$9:$BA$9,CC$10,'Ke1 Elevdata'!$B43:$BA43)</f>
        <v>0</v>
      </c>
      <c r="CD43" s="10">
        <f>SUMIF('Ke1 Elevdata'!$B$9:$BA$9,CD$10,'Ke1 Elevdata'!$B43:$BA43)</f>
        <v>0</v>
      </c>
      <c r="CE43" s="10">
        <f>SUMIF('Ke1 Elevdata'!$B$9:$BA$9,CE$10,'Ke1 Elevdata'!$B43:$BA43)</f>
        <v>0</v>
      </c>
      <c r="CF43" s="10">
        <f>SUMIF('Ke1 Elevdata'!$B$9:$BA$9,CF$10,'Ke1 Elevdata'!$B43:$BA43)</f>
        <v>0</v>
      </c>
      <c r="CG43" s="10">
        <f>SUMIF('Ke1 Elevdata'!$B$9:$BA$9,CG$10,'Ke1 Elevdata'!$B43:$BA43)</f>
        <v>0</v>
      </c>
      <c r="CH43" s="10">
        <f>SUMIF('Ke1 Elevdata'!$B$9:$BA$9,CH$10,'Ke1 Elevdata'!$B43:$BA43)</f>
        <v>0</v>
      </c>
      <c r="CP43">
        <f>SUMIFS('Ke1 Elevdata'!$B43:$BA43,'Ke1 Elevdata'!$B$4:$BA$4,CP$11,'Ke1 Elevdata'!$B$11:$BA$11,CP$12)</f>
        <v>0</v>
      </c>
      <c r="CQ43">
        <f>SUMIFS('Ke1 Elevdata'!$B43:$BA43,'Ke1 Elevdata'!$B$4:$BA$4,CQ$11,'Ke1 Elevdata'!$B$11:$BA$11,CQ$12)</f>
        <v>0</v>
      </c>
      <c r="CR43">
        <f>SUMIFS('Ke1 Elevdata'!$B43:$BA43,'Ke1 Elevdata'!$B$4:$BA$4,CR$11,'Ke1 Elevdata'!$B$11:$BA$11,CR$12)</f>
        <v>0</v>
      </c>
      <c r="CS43">
        <f>SUMIFS('Ke1 Elevdata'!$B43:$BA43,'Ke1 Elevdata'!$B$4:$BA$4,CS$11,'Ke1 Elevdata'!$B$11:$BA$11,CS$12)</f>
        <v>0</v>
      </c>
      <c r="CT43">
        <f>SUMIFS('Ke1 Elevdata'!$B43:$BA43,'Ke1 Elevdata'!$B$4:$BA$4,CT$11,'Ke1 Elevdata'!$B$11:$BA$11,CT$12)</f>
        <v>0</v>
      </c>
      <c r="CU43">
        <f>SUMIFS('Ke1 Elevdata'!$B43:$BA43,'Ke1 Elevdata'!$B$4:$BA$4,CU$11,'Ke1 Elevdata'!$B$11:$BA$11,CU$12)</f>
        <v>0</v>
      </c>
      <c r="CV43">
        <f>SUMIFS('Ke1 Elevdata'!$B43:$BA43,'Ke1 Elevdata'!$B$4:$BA$4,CV$11,'Ke1 Elevdata'!$B$11:$BA$11,CV$12)</f>
        <v>0</v>
      </c>
      <c r="CW43">
        <f>SUMIFS('Ke1 Elevdata'!$B43:$BA43,'Ke1 Elevdata'!$B$4:$BA$4,CW$11,'Ke1 Elevdata'!$B$11:$BA$11,CW$12)</f>
        <v>0</v>
      </c>
      <c r="CX43">
        <f>SUMIFS('Ke1 Elevdata'!$B43:$BA43,'Ke1 Elevdata'!$B$4:$BA$4,CX$11,'Ke1 Elevdata'!$B$11:$BA$11,CX$12)</f>
        <v>0</v>
      </c>
      <c r="CY43">
        <f>SUMIFS('Ke1 Elevdata'!$B43:$BA43,'Ke1 Elevdata'!$B$4:$BA$4,CY$11,'Ke1 Elevdata'!$B$11:$BA$11,CY$12)</f>
        <v>0</v>
      </c>
      <c r="CZ43">
        <f>SUMIFS('Ke1 Elevdata'!$B43:$BA43,'Ke1 Elevdata'!$B$4:$BA$4,CZ$11,'Ke1 Elevdata'!$B$11:$BA$11,CZ$12)</f>
        <v>0</v>
      </c>
      <c r="DA43">
        <f>SUMIFS('Ke1 Elevdata'!$B43:$BA43,'Ke1 Elevdata'!$B$4:$BA$4,DA$11,'Ke1 Elevdata'!$B$11:$BA$11,DA$12)</f>
        <v>0</v>
      </c>
      <c r="DB43">
        <f>SUMIFS('Ke1 Elevdata'!$B43:$BA43,'Ke1 Elevdata'!$B$4:$BA$4,DB$11,'Ke1 Elevdata'!$B$11:$BA$11,DB$12)</f>
        <v>0</v>
      </c>
      <c r="DC43">
        <f>SUMIFS('Ke1 Elevdata'!$B43:$BA43,'Ke1 Elevdata'!$B$4:$BA$4,DC$11,'Ke1 Elevdata'!$B$11:$BA$11,DC$12)</f>
        <v>0</v>
      </c>
      <c r="DD43">
        <f>SUMIFS('Ke1 Elevdata'!$B43:$BA43,'Ke1 Elevdata'!$B$4:$BA$4,DD$11,'Ke1 Elevdata'!$B$11:$BA$11,DD$12)</f>
        <v>0</v>
      </c>
    </row>
    <row r="44" spans="1:108" x14ac:dyDescent="0.25">
      <c r="A44" s="57">
        <f>Elevdata!B35</f>
        <v>0</v>
      </c>
      <c r="B44" s="57">
        <f>Elevdata!G35</f>
        <v>0</v>
      </c>
      <c r="C44" s="57">
        <f>Elevdata!H35</f>
        <v>0</v>
      </c>
      <c r="D44" s="57">
        <f>Elevdata!I35</f>
        <v>0</v>
      </c>
      <c r="E44" s="57">
        <f>Elevdata!J35</f>
        <v>0</v>
      </c>
      <c r="F44" s="57">
        <f>Elevdata!K35</f>
        <v>0</v>
      </c>
      <c r="G44" s="57">
        <f>Elevdata!L35</f>
        <v>0</v>
      </c>
      <c r="H44" s="57">
        <f>Elevdata!M35</f>
        <v>0</v>
      </c>
      <c r="I44" s="57">
        <f>Elevdata!N35</f>
        <v>0</v>
      </c>
      <c r="J44" s="57">
        <f>Elevdata!O35</f>
        <v>0</v>
      </c>
      <c r="K44" s="57">
        <f>Elevdata!P35</f>
        <v>0</v>
      </c>
      <c r="L44" s="57">
        <f>Elevdata!Q35</f>
        <v>0</v>
      </c>
      <c r="M44" s="57">
        <f>Elevdata!R35</f>
        <v>0</v>
      </c>
      <c r="N44" s="57">
        <f>Elevdata!S35</f>
        <v>0</v>
      </c>
      <c r="O44" s="57">
        <f>Elevdata!T35</f>
        <v>0</v>
      </c>
      <c r="P44" s="57">
        <f>Elevdata!U35</f>
        <v>0</v>
      </c>
      <c r="Q44" s="57">
        <f>Elevdata!V35</f>
        <v>0</v>
      </c>
      <c r="R44" s="57">
        <f>Elevdata!W35</f>
        <v>0</v>
      </c>
      <c r="S44" s="57">
        <f>Elevdata!X35</f>
        <v>0</v>
      </c>
      <c r="T44" s="57">
        <f>Elevdata!Y35</f>
        <v>0</v>
      </c>
      <c r="U44" s="57">
        <f>Elevdata!Z35</f>
        <v>0</v>
      </c>
      <c r="V44" s="57">
        <f>Elevdata!AA35</f>
        <v>0</v>
      </c>
      <c r="W44" s="57">
        <f>Elevdata!AB35</f>
        <v>0</v>
      </c>
      <c r="X44" s="57">
        <f>Elevdata!AC35</f>
        <v>0</v>
      </c>
      <c r="Y44" s="57">
        <f>Elevdata!AD35</f>
        <v>0</v>
      </c>
      <c r="Z44" s="57">
        <f>Elevdata!AE35</f>
        <v>0</v>
      </c>
      <c r="AA44" s="57">
        <f>Elevdata!AF35</f>
        <v>0</v>
      </c>
      <c r="AB44" s="57">
        <f>Elevdata!AG35</f>
        <v>0</v>
      </c>
      <c r="AC44" s="57">
        <f>Elevdata!AH35</f>
        <v>0</v>
      </c>
      <c r="AD44" s="57">
        <f>Elevdata!AI35</f>
        <v>0</v>
      </c>
      <c r="AE44" s="57">
        <f>Elevdata!AJ35</f>
        <v>0</v>
      </c>
      <c r="AF44" s="57">
        <f>Elevdata!AK35</f>
        <v>0</v>
      </c>
      <c r="AG44" s="57">
        <f>Elevdata!AL35</f>
        <v>0</v>
      </c>
      <c r="AH44" s="57">
        <f>Elevdata!AM35</f>
        <v>0</v>
      </c>
      <c r="AI44" s="57">
        <f>Elevdata!AN35</f>
        <v>0</v>
      </c>
      <c r="AJ44" s="57">
        <f>Elevdata!AO35</f>
        <v>0</v>
      </c>
      <c r="AK44" s="57">
        <f>Elevdata!AP35</f>
        <v>0</v>
      </c>
      <c r="AL44" s="57">
        <f>Elevdata!AQ35</f>
        <v>0</v>
      </c>
      <c r="AM44" s="57">
        <f>Elevdata!AR35</f>
        <v>0</v>
      </c>
      <c r="AN44" s="57">
        <f>Elevdata!AS35</f>
        <v>0</v>
      </c>
      <c r="AO44" s="57">
        <f>Elevdata!AT35</f>
        <v>0</v>
      </c>
      <c r="AP44" s="57">
        <f>Elevdata!AU35</f>
        <v>0</v>
      </c>
      <c r="AQ44" s="57">
        <f>Elevdata!AV35</f>
        <v>0</v>
      </c>
      <c r="AR44" s="57">
        <f>Elevdata!AW35</f>
        <v>0</v>
      </c>
      <c r="AS44" s="57">
        <f>Elevdata!AX35</f>
        <v>0</v>
      </c>
      <c r="AT44" s="57">
        <f>Elevdata!AY35</f>
        <v>0</v>
      </c>
      <c r="AU44" s="57">
        <f>Elevdata!AZ35</f>
        <v>0</v>
      </c>
      <c r="AV44" s="57">
        <f>Elevdata!BA35</f>
        <v>0</v>
      </c>
      <c r="AW44" s="57">
        <f>Elevdata!BB35</f>
        <v>0</v>
      </c>
      <c r="AX44" s="57">
        <f>Elevdata!BC35</f>
        <v>0</v>
      </c>
      <c r="AY44" s="57">
        <f>Elevdata!BD35</f>
        <v>0</v>
      </c>
      <c r="AZ44" s="57">
        <f>Elevdata!BE35</f>
        <v>0</v>
      </c>
      <c r="BA44" s="57">
        <f>Elevdata!BF35</f>
        <v>0</v>
      </c>
      <c r="BB44" s="4">
        <f t="shared" si="18"/>
        <v>0</v>
      </c>
      <c r="BC44" s="12">
        <f t="shared" si="23"/>
        <v>0</v>
      </c>
      <c r="BD44" s="6">
        <f t="shared" si="24"/>
        <v>0</v>
      </c>
      <c r="BE44" s="6">
        <f t="shared" si="12"/>
        <v>0</v>
      </c>
      <c r="BF44" s="6">
        <f t="shared" si="13"/>
        <v>0</v>
      </c>
      <c r="BG44" s="6">
        <f t="shared" si="14"/>
        <v>0</v>
      </c>
      <c r="BH44" s="6">
        <f t="shared" si="25"/>
        <v>0</v>
      </c>
      <c r="BI44" s="6" t="str">
        <f t="shared" si="26"/>
        <v>F</v>
      </c>
      <c r="BJ44" s="3"/>
      <c r="BK44" s="3">
        <f t="shared" si="22"/>
        <v>0</v>
      </c>
      <c r="BL44" s="3">
        <f t="shared" si="22"/>
        <v>0</v>
      </c>
      <c r="BM44" s="3">
        <f t="shared" si="22"/>
        <v>0</v>
      </c>
      <c r="BN44" s="3">
        <f t="shared" si="22"/>
        <v>0</v>
      </c>
      <c r="BO44" s="3">
        <f t="shared" si="22"/>
        <v>0</v>
      </c>
      <c r="BP44" s="3">
        <f t="shared" si="22"/>
        <v>0</v>
      </c>
      <c r="BR44" s="77">
        <f t="shared" si="27"/>
        <v>0</v>
      </c>
      <c r="BS44" s="10">
        <f>SUM('Ke1 Elevdata'!B44:BA44)</f>
        <v>0</v>
      </c>
      <c r="BT44" s="10">
        <f>SUMIF('Ke1 Elevdata'!$B$9:$BA$9,BT$10,'Ke1 Elevdata'!$B44:$BA44)</f>
        <v>0</v>
      </c>
      <c r="BU44" s="10">
        <f>SUMIF('Ke1 Elevdata'!$B$9:$BA$9,BU$10,'Ke1 Elevdata'!$B44:$BA44)</f>
        <v>0</v>
      </c>
      <c r="BV44" s="10">
        <f>SUMIF('Ke1 Elevdata'!$B$9:$BA$9,BV$10,'Ke1 Elevdata'!$B44:$BA44)</f>
        <v>0</v>
      </c>
      <c r="BW44" s="10">
        <f>SUMIF('Ke1 Elevdata'!$B$9:$BA$9,BW$10,'Ke1 Elevdata'!$B44:$BA44)</f>
        <v>0</v>
      </c>
      <c r="BX44" s="10">
        <f>SUMIF('Ke1 Elevdata'!$B$9:$BA$9,BX$10,'Ke1 Elevdata'!$B44:$BA44)</f>
        <v>0</v>
      </c>
      <c r="BY44" s="10">
        <f>SUMIF('Ke1 Elevdata'!$B$9:$BA$9,BY$10,'Ke1 Elevdata'!$B44:$BA44)</f>
        <v>0</v>
      </c>
      <c r="BZ44" s="10">
        <f>SUMIF('Ke1 Elevdata'!$B$9:$BA$9,BZ$10,'Ke1 Elevdata'!$B44:$BA44)</f>
        <v>0</v>
      </c>
      <c r="CA44" s="10">
        <f>SUMIF('Ke1 Elevdata'!$B$9:$BA$9,CA$10,'Ke1 Elevdata'!$B44:$BA44)</f>
        <v>0</v>
      </c>
      <c r="CB44" s="10">
        <f>SUMIF('Ke1 Elevdata'!$B$9:$BA$9,CB$10,'Ke1 Elevdata'!$B44:$BA44)</f>
        <v>0</v>
      </c>
      <c r="CC44" s="10">
        <f>SUMIF('Ke1 Elevdata'!$B$9:$BA$9,CC$10,'Ke1 Elevdata'!$B44:$BA44)</f>
        <v>0</v>
      </c>
      <c r="CD44" s="10">
        <f>SUMIF('Ke1 Elevdata'!$B$9:$BA$9,CD$10,'Ke1 Elevdata'!$B44:$BA44)</f>
        <v>0</v>
      </c>
      <c r="CE44" s="10">
        <f>SUMIF('Ke1 Elevdata'!$B$9:$BA$9,CE$10,'Ke1 Elevdata'!$B44:$BA44)</f>
        <v>0</v>
      </c>
      <c r="CF44" s="10">
        <f>SUMIF('Ke1 Elevdata'!$B$9:$BA$9,CF$10,'Ke1 Elevdata'!$B44:$BA44)</f>
        <v>0</v>
      </c>
      <c r="CG44" s="10">
        <f>SUMIF('Ke1 Elevdata'!$B$9:$BA$9,CG$10,'Ke1 Elevdata'!$B44:$BA44)</f>
        <v>0</v>
      </c>
      <c r="CH44" s="10">
        <f>SUMIF('Ke1 Elevdata'!$B$9:$BA$9,CH$10,'Ke1 Elevdata'!$B44:$BA44)</f>
        <v>0</v>
      </c>
      <c r="CP44">
        <f>SUMIFS('Ke1 Elevdata'!$B44:$BA44,'Ke1 Elevdata'!$B$4:$BA$4,CP$11,'Ke1 Elevdata'!$B$11:$BA$11,CP$12)</f>
        <v>0</v>
      </c>
      <c r="CQ44">
        <f>SUMIFS('Ke1 Elevdata'!$B44:$BA44,'Ke1 Elevdata'!$B$4:$BA$4,CQ$11,'Ke1 Elevdata'!$B$11:$BA$11,CQ$12)</f>
        <v>0</v>
      </c>
      <c r="CR44">
        <f>SUMIFS('Ke1 Elevdata'!$B44:$BA44,'Ke1 Elevdata'!$B$4:$BA$4,CR$11,'Ke1 Elevdata'!$B$11:$BA$11,CR$12)</f>
        <v>0</v>
      </c>
      <c r="CS44">
        <f>SUMIFS('Ke1 Elevdata'!$B44:$BA44,'Ke1 Elevdata'!$B$4:$BA$4,CS$11,'Ke1 Elevdata'!$B$11:$BA$11,CS$12)</f>
        <v>0</v>
      </c>
      <c r="CT44">
        <f>SUMIFS('Ke1 Elevdata'!$B44:$BA44,'Ke1 Elevdata'!$B$4:$BA$4,CT$11,'Ke1 Elevdata'!$B$11:$BA$11,CT$12)</f>
        <v>0</v>
      </c>
      <c r="CU44">
        <f>SUMIFS('Ke1 Elevdata'!$B44:$BA44,'Ke1 Elevdata'!$B$4:$BA$4,CU$11,'Ke1 Elevdata'!$B$11:$BA$11,CU$12)</f>
        <v>0</v>
      </c>
      <c r="CV44">
        <f>SUMIFS('Ke1 Elevdata'!$B44:$BA44,'Ke1 Elevdata'!$B$4:$BA$4,CV$11,'Ke1 Elevdata'!$B$11:$BA$11,CV$12)</f>
        <v>0</v>
      </c>
      <c r="CW44">
        <f>SUMIFS('Ke1 Elevdata'!$B44:$BA44,'Ke1 Elevdata'!$B$4:$BA$4,CW$11,'Ke1 Elevdata'!$B$11:$BA$11,CW$12)</f>
        <v>0</v>
      </c>
      <c r="CX44">
        <f>SUMIFS('Ke1 Elevdata'!$B44:$BA44,'Ke1 Elevdata'!$B$4:$BA$4,CX$11,'Ke1 Elevdata'!$B$11:$BA$11,CX$12)</f>
        <v>0</v>
      </c>
      <c r="CY44">
        <f>SUMIFS('Ke1 Elevdata'!$B44:$BA44,'Ke1 Elevdata'!$B$4:$BA$4,CY$11,'Ke1 Elevdata'!$B$11:$BA$11,CY$12)</f>
        <v>0</v>
      </c>
      <c r="CZ44">
        <f>SUMIFS('Ke1 Elevdata'!$B44:$BA44,'Ke1 Elevdata'!$B$4:$BA$4,CZ$11,'Ke1 Elevdata'!$B$11:$BA$11,CZ$12)</f>
        <v>0</v>
      </c>
      <c r="DA44">
        <f>SUMIFS('Ke1 Elevdata'!$B44:$BA44,'Ke1 Elevdata'!$B$4:$BA$4,DA$11,'Ke1 Elevdata'!$B$11:$BA$11,DA$12)</f>
        <v>0</v>
      </c>
      <c r="DB44">
        <f>SUMIFS('Ke1 Elevdata'!$B44:$BA44,'Ke1 Elevdata'!$B$4:$BA$4,DB$11,'Ke1 Elevdata'!$B$11:$BA$11,DB$12)</f>
        <v>0</v>
      </c>
      <c r="DC44">
        <f>SUMIFS('Ke1 Elevdata'!$B44:$BA44,'Ke1 Elevdata'!$B$4:$BA$4,DC$11,'Ke1 Elevdata'!$B$11:$BA$11,DC$12)</f>
        <v>0</v>
      </c>
      <c r="DD44">
        <f>SUMIFS('Ke1 Elevdata'!$B44:$BA44,'Ke1 Elevdata'!$B$4:$BA$4,DD$11,'Ke1 Elevdata'!$B$11:$BA$11,DD$12)</f>
        <v>0</v>
      </c>
    </row>
    <row r="45" spans="1:108" x14ac:dyDescent="0.25">
      <c r="A45" s="57">
        <f>Elevdata!B36</f>
        <v>0</v>
      </c>
      <c r="B45" s="57">
        <f>Elevdata!G36</f>
        <v>0</v>
      </c>
      <c r="C45" s="57">
        <f>Elevdata!H36</f>
        <v>0</v>
      </c>
      <c r="D45" s="57">
        <f>Elevdata!I36</f>
        <v>0</v>
      </c>
      <c r="E45" s="57">
        <f>Elevdata!J36</f>
        <v>0</v>
      </c>
      <c r="F45" s="57">
        <f>Elevdata!K36</f>
        <v>0</v>
      </c>
      <c r="G45" s="57">
        <f>Elevdata!L36</f>
        <v>0</v>
      </c>
      <c r="H45" s="57">
        <f>Elevdata!M36</f>
        <v>0</v>
      </c>
      <c r="I45" s="57">
        <f>Elevdata!N36</f>
        <v>0</v>
      </c>
      <c r="J45" s="57">
        <f>Elevdata!O36</f>
        <v>0</v>
      </c>
      <c r="K45" s="57">
        <f>Elevdata!P36</f>
        <v>0</v>
      </c>
      <c r="L45" s="57">
        <f>Elevdata!Q36</f>
        <v>0</v>
      </c>
      <c r="M45" s="57">
        <f>Elevdata!R36</f>
        <v>0</v>
      </c>
      <c r="N45" s="57">
        <f>Elevdata!S36</f>
        <v>0</v>
      </c>
      <c r="O45" s="57">
        <f>Elevdata!T36</f>
        <v>0</v>
      </c>
      <c r="P45" s="57">
        <f>Elevdata!U36</f>
        <v>0</v>
      </c>
      <c r="Q45" s="57">
        <f>Elevdata!V36</f>
        <v>0</v>
      </c>
      <c r="R45" s="57">
        <f>Elevdata!W36</f>
        <v>0</v>
      </c>
      <c r="S45" s="57">
        <f>Elevdata!X36</f>
        <v>0</v>
      </c>
      <c r="T45" s="57">
        <f>Elevdata!Y36</f>
        <v>0</v>
      </c>
      <c r="U45" s="57">
        <f>Elevdata!Z36</f>
        <v>0</v>
      </c>
      <c r="V45" s="57">
        <f>Elevdata!AA36</f>
        <v>0</v>
      </c>
      <c r="W45" s="57">
        <f>Elevdata!AB36</f>
        <v>0</v>
      </c>
      <c r="X45" s="57">
        <f>Elevdata!AC36</f>
        <v>0</v>
      </c>
      <c r="Y45" s="57">
        <f>Elevdata!AD36</f>
        <v>0</v>
      </c>
      <c r="Z45" s="57">
        <f>Elevdata!AE36</f>
        <v>0</v>
      </c>
      <c r="AA45" s="57">
        <f>Elevdata!AF36</f>
        <v>0</v>
      </c>
      <c r="AB45" s="57">
        <f>Elevdata!AG36</f>
        <v>0</v>
      </c>
      <c r="AC45" s="57">
        <f>Elevdata!AH36</f>
        <v>0</v>
      </c>
      <c r="AD45" s="57">
        <f>Elevdata!AI36</f>
        <v>0</v>
      </c>
      <c r="AE45" s="57">
        <f>Elevdata!AJ36</f>
        <v>0</v>
      </c>
      <c r="AF45" s="57">
        <f>Elevdata!AK36</f>
        <v>0</v>
      </c>
      <c r="AG45" s="57">
        <f>Elevdata!AL36</f>
        <v>0</v>
      </c>
      <c r="AH45" s="57">
        <f>Elevdata!AM36</f>
        <v>0</v>
      </c>
      <c r="AI45" s="57">
        <f>Elevdata!AN36</f>
        <v>0</v>
      </c>
      <c r="AJ45" s="57">
        <f>Elevdata!AO36</f>
        <v>0</v>
      </c>
      <c r="AK45" s="57">
        <f>Elevdata!AP36</f>
        <v>0</v>
      </c>
      <c r="AL45" s="57">
        <f>Elevdata!AQ36</f>
        <v>0</v>
      </c>
      <c r="AM45" s="57">
        <f>Elevdata!AR36</f>
        <v>0</v>
      </c>
      <c r="AN45" s="57">
        <f>Elevdata!AS36</f>
        <v>0</v>
      </c>
      <c r="AO45" s="57">
        <f>Elevdata!AT36</f>
        <v>0</v>
      </c>
      <c r="AP45" s="57">
        <f>Elevdata!AU36</f>
        <v>0</v>
      </c>
      <c r="AQ45" s="57">
        <f>Elevdata!AV36</f>
        <v>0</v>
      </c>
      <c r="AR45" s="57">
        <f>Elevdata!AW36</f>
        <v>0</v>
      </c>
      <c r="AS45" s="57">
        <f>Elevdata!AX36</f>
        <v>0</v>
      </c>
      <c r="AT45" s="57">
        <f>Elevdata!AY36</f>
        <v>0</v>
      </c>
      <c r="AU45" s="57">
        <f>Elevdata!AZ36</f>
        <v>0</v>
      </c>
      <c r="AV45" s="57">
        <f>Elevdata!BA36</f>
        <v>0</v>
      </c>
      <c r="AW45" s="57">
        <f>Elevdata!BB36</f>
        <v>0</v>
      </c>
      <c r="AX45" s="57">
        <f>Elevdata!BC36</f>
        <v>0</v>
      </c>
      <c r="AY45" s="57">
        <f>Elevdata!BD36</f>
        <v>0</v>
      </c>
      <c r="AZ45" s="57">
        <f>Elevdata!BE36</f>
        <v>0</v>
      </c>
      <c r="BA45" s="57">
        <f>Elevdata!BF36</f>
        <v>0</v>
      </c>
      <c r="BB45" s="4">
        <f t="shared" si="18"/>
        <v>0</v>
      </c>
      <c r="BC45" s="12">
        <f t="shared" si="23"/>
        <v>0</v>
      </c>
      <c r="BD45" s="6">
        <f t="shared" si="24"/>
        <v>0</v>
      </c>
      <c r="BE45" s="6">
        <f t="shared" si="12"/>
        <v>0</v>
      </c>
      <c r="BF45" s="6">
        <f t="shared" si="13"/>
        <v>0</v>
      </c>
      <c r="BG45" s="6">
        <f t="shared" si="14"/>
        <v>0</v>
      </c>
      <c r="BH45" s="6">
        <f t="shared" si="25"/>
        <v>0</v>
      </c>
      <c r="BI45" s="6" t="str">
        <f t="shared" si="26"/>
        <v>F</v>
      </c>
      <c r="BJ45" s="3"/>
      <c r="BK45" s="3">
        <f t="shared" si="22"/>
        <v>0</v>
      </c>
      <c r="BL45" s="3">
        <f t="shared" si="22"/>
        <v>0</v>
      </c>
      <c r="BM45" s="3">
        <f t="shared" si="22"/>
        <v>0</v>
      </c>
      <c r="BN45" s="3">
        <f t="shared" si="22"/>
        <v>0</v>
      </c>
      <c r="BO45" s="3">
        <f t="shared" si="22"/>
        <v>0</v>
      </c>
      <c r="BP45" s="3">
        <f t="shared" si="22"/>
        <v>0</v>
      </c>
      <c r="BR45" s="77">
        <f t="shared" si="27"/>
        <v>0</v>
      </c>
      <c r="BS45" s="10">
        <f>SUM('Ke1 Elevdata'!B45:BA45)</f>
        <v>0</v>
      </c>
      <c r="BT45" s="10">
        <f>SUMIF('Ke1 Elevdata'!$B$9:$BA$9,BT$10,'Ke1 Elevdata'!$B45:$BA45)</f>
        <v>0</v>
      </c>
      <c r="BU45" s="10">
        <f>SUMIF('Ke1 Elevdata'!$B$9:$BA$9,BU$10,'Ke1 Elevdata'!$B45:$BA45)</f>
        <v>0</v>
      </c>
      <c r="BV45" s="10">
        <f>SUMIF('Ke1 Elevdata'!$B$9:$BA$9,BV$10,'Ke1 Elevdata'!$B45:$BA45)</f>
        <v>0</v>
      </c>
      <c r="BW45" s="10">
        <f>SUMIF('Ke1 Elevdata'!$B$9:$BA$9,BW$10,'Ke1 Elevdata'!$B45:$BA45)</f>
        <v>0</v>
      </c>
      <c r="BX45" s="10">
        <f>SUMIF('Ke1 Elevdata'!$B$9:$BA$9,BX$10,'Ke1 Elevdata'!$B45:$BA45)</f>
        <v>0</v>
      </c>
      <c r="BY45" s="10">
        <f>SUMIF('Ke1 Elevdata'!$B$9:$BA$9,BY$10,'Ke1 Elevdata'!$B45:$BA45)</f>
        <v>0</v>
      </c>
      <c r="BZ45" s="10">
        <f>SUMIF('Ke1 Elevdata'!$B$9:$BA$9,BZ$10,'Ke1 Elevdata'!$B45:$BA45)</f>
        <v>0</v>
      </c>
      <c r="CA45" s="10">
        <f>SUMIF('Ke1 Elevdata'!$B$9:$BA$9,CA$10,'Ke1 Elevdata'!$B45:$BA45)</f>
        <v>0</v>
      </c>
      <c r="CB45" s="10">
        <f>SUMIF('Ke1 Elevdata'!$B$9:$BA$9,CB$10,'Ke1 Elevdata'!$B45:$BA45)</f>
        <v>0</v>
      </c>
      <c r="CC45" s="10">
        <f>SUMIF('Ke1 Elevdata'!$B$9:$BA$9,CC$10,'Ke1 Elevdata'!$B45:$BA45)</f>
        <v>0</v>
      </c>
      <c r="CD45" s="10">
        <f>SUMIF('Ke1 Elevdata'!$B$9:$BA$9,CD$10,'Ke1 Elevdata'!$B45:$BA45)</f>
        <v>0</v>
      </c>
      <c r="CE45" s="10">
        <f>SUMIF('Ke1 Elevdata'!$B$9:$BA$9,CE$10,'Ke1 Elevdata'!$B45:$BA45)</f>
        <v>0</v>
      </c>
      <c r="CF45" s="10">
        <f>SUMIF('Ke1 Elevdata'!$B$9:$BA$9,CF$10,'Ke1 Elevdata'!$B45:$BA45)</f>
        <v>0</v>
      </c>
      <c r="CG45" s="10">
        <f>SUMIF('Ke1 Elevdata'!$B$9:$BA$9,CG$10,'Ke1 Elevdata'!$B45:$BA45)</f>
        <v>0</v>
      </c>
      <c r="CH45" s="10">
        <f>SUMIF('Ke1 Elevdata'!$B$9:$BA$9,CH$10,'Ke1 Elevdata'!$B45:$BA45)</f>
        <v>0</v>
      </c>
      <c r="CP45">
        <f>SUMIFS('Ke1 Elevdata'!$B45:$BA45,'Ke1 Elevdata'!$B$4:$BA$4,CP$11,'Ke1 Elevdata'!$B$11:$BA$11,CP$12)</f>
        <v>0</v>
      </c>
      <c r="CQ45">
        <f>SUMIFS('Ke1 Elevdata'!$B45:$BA45,'Ke1 Elevdata'!$B$4:$BA$4,CQ$11,'Ke1 Elevdata'!$B$11:$BA$11,CQ$12)</f>
        <v>0</v>
      </c>
      <c r="CR45">
        <f>SUMIFS('Ke1 Elevdata'!$B45:$BA45,'Ke1 Elevdata'!$B$4:$BA$4,CR$11,'Ke1 Elevdata'!$B$11:$BA$11,CR$12)</f>
        <v>0</v>
      </c>
      <c r="CS45">
        <f>SUMIFS('Ke1 Elevdata'!$B45:$BA45,'Ke1 Elevdata'!$B$4:$BA$4,CS$11,'Ke1 Elevdata'!$B$11:$BA$11,CS$12)</f>
        <v>0</v>
      </c>
      <c r="CT45">
        <f>SUMIFS('Ke1 Elevdata'!$B45:$BA45,'Ke1 Elevdata'!$B$4:$BA$4,CT$11,'Ke1 Elevdata'!$B$11:$BA$11,CT$12)</f>
        <v>0</v>
      </c>
      <c r="CU45">
        <f>SUMIFS('Ke1 Elevdata'!$B45:$BA45,'Ke1 Elevdata'!$B$4:$BA$4,CU$11,'Ke1 Elevdata'!$B$11:$BA$11,CU$12)</f>
        <v>0</v>
      </c>
      <c r="CV45">
        <f>SUMIFS('Ke1 Elevdata'!$B45:$BA45,'Ke1 Elevdata'!$B$4:$BA$4,CV$11,'Ke1 Elevdata'!$B$11:$BA$11,CV$12)</f>
        <v>0</v>
      </c>
      <c r="CW45">
        <f>SUMIFS('Ke1 Elevdata'!$B45:$BA45,'Ke1 Elevdata'!$B$4:$BA$4,CW$11,'Ke1 Elevdata'!$B$11:$BA$11,CW$12)</f>
        <v>0</v>
      </c>
      <c r="CX45">
        <f>SUMIFS('Ke1 Elevdata'!$B45:$BA45,'Ke1 Elevdata'!$B$4:$BA$4,CX$11,'Ke1 Elevdata'!$B$11:$BA$11,CX$12)</f>
        <v>0</v>
      </c>
      <c r="CY45">
        <f>SUMIFS('Ke1 Elevdata'!$B45:$BA45,'Ke1 Elevdata'!$B$4:$BA$4,CY$11,'Ke1 Elevdata'!$B$11:$BA$11,CY$12)</f>
        <v>0</v>
      </c>
      <c r="CZ45">
        <f>SUMIFS('Ke1 Elevdata'!$B45:$BA45,'Ke1 Elevdata'!$B$4:$BA$4,CZ$11,'Ke1 Elevdata'!$B$11:$BA$11,CZ$12)</f>
        <v>0</v>
      </c>
      <c r="DA45">
        <f>SUMIFS('Ke1 Elevdata'!$B45:$BA45,'Ke1 Elevdata'!$B$4:$BA$4,DA$11,'Ke1 Elevdata'!$B$11:$BA$11,DA$12)</f>
        <v>0</v>
      </c>
      <c r="DB45">
        <f>SUMIFS('Ke1 Elevdata'!$B45:$BA45,'Ke1 Elevdata'!$B$4:$BA$4,DB$11,'Ke1 Elevdata'!$B$11:$BA$11,DB$12)</f>
        <v>0</v>
      </c>
      <c r="DC45">
        <f>SUMIFS('Ke1 Elevdata'!$B45:$BA45,'Ke1 Elevdata'!$B$4:$BA$4,DC$11,'Ke1 Elevdata'!$B$11:$BA$11,DC$12)</f>
        <v>0</v>
      </c>
      <c r="DD45">
        <f>SUMIFS('Ke1 Elevdata'!$B45:$BA45,'Ke1 Elevdata'!$B$4:$BA$4,DD$11,'Ke1 Elevdata'!$B$11:$BA$11,DD$12)</f>
        <v>0</v>
      </c>
    </row>
    <row r="46" spans="1:108" x14ac:dyDescent="0.25">
      <c r="A46" s="57">
        <f>Elevdata!B37</f>
        <v>0</v>
      </c>
      <c r="B46" s="57">
        <f>Elevdata!G37</f>
        <v>0</v>
      </c>
      <c r="C46" s="57">
        <f>Elevdata!H37</f>
        <v>0</v>
      </c>
      <c r="D46" s="57">
        <f>Elevdata!I37</f>
        <v>0</v>
      </c>
      <c r="E46" s="57">
        <f>Elevdata!J37</f>
        <v>0</v>
      </c>
      <c r="F46" s="57">
        <f>Elevdata!K37</f>
        <v>0</v>
      </c>
      <c r="G46" s="57">
        <f>Elevdata!L37</f>
        <v>0</v>
      </c>
      <c r="H46" s="57">
        <f>Elevdata!M37</f>
        <v>0</v>
      </c>
      <c r="I46" s="57">
        <f>Elevdata!N37</f>
        <v>0</v>
      </c>
      <c r="J46" s="57">
        <f>Elevdata!O37</f>
        <v>0</v>
      </c>
      <c r="K46" s="57">
        <f>Elevdata!P37</f>
        <v>0</v>
      </c>
      <c r="L46" s="57">
        <f>Elevdata!Q37</f>
        <v>0</v>
      </c>
      <c r="M46" s="57">
        <f>Elevdata!R37</f>
        <v>0</v>
      </c>
      <c r="N46" s="57">
        <f>Elevdata!S37</f>
        <v>0</v>
      </c>
      <c r="O46" s="57">
        <f>Elevdata!T37</f>
        <v>0</v>
      </c>
      <c r="P46" s="57">
        <f>Elevdata!U37</f>
        <v>0</v>
      </c>
      <c r="Q46" s="57">
        <f>Elevdata!V37</f>
        <v>0</v>
      </c>
      <c r="R46" s="57">
        <f>Elevdata!W37</f>
        <v>0</v>
      </c>
      <c r="S46" s="57">
        <f>Elevdata!X37</f>
        <v>0</v>
      </c>
      <c r="T46" s="57">
        <f>Elevdata!Y37</f>
        <v>0</v>
      </c>
      <c r="U46" s="57">
        <f>Elevdata!Z37</f>
        <v>0</v>
      </c>
      <c r="V46" s="57">
        <f>Elevdata!AA37</f>
        <v>0</v>
      </c>
      <c r="W46" s="57">
        <f>Elevdata!AB37</f>
        <v>0</v>
      </c>
      <c r="X46" s="57">
        <f>Elevdata!AC37</f>
        <v>0</v>
      </c>
      <c r="Y46" s="57">
        <f>Elevdata!AD37</f>
        <v>0</v>
      </c>
      <c r="Z46" s="57">
        <f>Elevdata!AE37</f>
        <v>0</v>
      </c>
      <c r="AA46" s="57">
        <f>Elevdata!AF37</f>
        <v>0</v>
      </c>
      <c r="AB46" s="57">
        <f>Elevdata!AG37</f>
        <v>0</v>
      </c>
      <c r="AC46" s="57">
        <f>Elevdata!AH37</f>
        <v>0</v>
      </c>
      <c r="AD46" s="57">
        <f>Elevdata!AI37</f>
        <v>0</v>
      </c>
      <c r="AE46" s="57">
        <f>Elevdata!AJ37</f>
        <v>0</v>
      </c>
      <c r="AF46" s="57">
        <f>Elevdata!AK37</f>
        <v>0</v>
      </c>
      <c r="AG46" s="57">
        <f>Elevdata!AL37</f>
        <v>0</v>
      </c>
      <c r="AH46" s="57">
        <f>Elevdata!AM37</f>
        <v>0</v>
      </c>
      <c r="AI46" s="57">
        <f>Elevdata!AN37</f>
        <v>0</v>
      </c>
      <c r="AJ46" s="57">
        <f>Elevdata!AO37</f>
        <v>0</v>
      </c>
      <c r="AK46" s="57">
        <f>Elevdata!AP37</f>
        <v>0</v>
      </c>
      <c r="AL46" s="57">
        <f>Elevdata!AQ37</f>
        <v>0</v>
      </c>
      <c r="AM46" s="57">
        <f>Elevdata!AR37</f>
        <v>0</v>
      </c>
      <c r="AN46" s="57">
        <f>Elevdata!AS37</f>
        <v>0</v>
      </c>
      <c r="AO46" s="57">
        <f>Elevdata!AT37</f>
        <v>0</v>
      </c>
      <c r="AP46" s="57">
        <f>Elevdata!AU37</f>
        <v>0</v>
      </c>
      <c r="AQ46" s="57">
        <f>Elevdata!AV37</f>
        <v>0</v>
      </c>
      <c r="AR46" s="57">
        <f>Elevdata!AW37</f>
        <v>0</v>
      </c>
      <c r="AS46" s="57">
        <f>Elevdata!AX37</f>
        <v>0</v>
      </c>
      <c r="AT46" s="57">
        <f>Elevdata!AY37</f>
        <v>0</v>
      </c>
      <c r="AU46" s="57">
        <f>Elevdata!AZ37</f>
        <v>0</v>
      </c>
      <c r="AV46" s="57">
        <f>Elevdata!BA37</f>
        <v>0</v>
      </c>
      <c r="AW46" s="57">
        <f>Elevdata!BB37</f>
        <v>0</v>
      </c>
      <c r="AX46" s="57">
        <f>Elevdata!BC37</f>
        <v>0</v>
      </c>
      <c r="AY46" s="57">
        <f>Elevdata!BD37</f>
        <v>0</v>
      </c>
      <c r="AZ46" s="57">
        <f>Elevdata!BE37</f>
        <v>0</v>
      </c>
      <c r="BA46" s="57">
        <f>Elevdata!BF37</f>
        <v>0</v>
      </c>
      <c r="BB46" s="4">
        <f t="shared" si="18"/>
        <v>0</v>
      </c>
      <c r="BC46" s="12">
        <f t="shared" si="23"/>
        <v>0</v>
      </c>
      <c r="BD46" s="6">
        <f t="shared" si="24"/>
        <v>0</v>
      </c>
      <c r="BE46" s="6">
        <f t="shared" si="12"/>
        <v>0</v>
      </c>
      <c r="BF46" s="6">
        <f t="shared" si="13"/>
        <v>0</v>
      </c>
      <c r="BG46" s="6">
        <f t="shared" si="14"/>
        <v>0</v>
      </c>
      <c r="BH46" s="6">
        <f t="shared" si="25"/>
        <v>0</v>
      </c>
      <c r="BI46" s="6" t="str">
        <f t="shared" si="26"/>
        <v>F</v>
      </c>
      <c r="BJ46" s="3"/>
      <c r="BK46" s="3">
        <f t="shared" ref="BK46:BP69" si="28">SUMIFS($B46:$BA46,$B$1:$BA$1,RIGHT(LEFT(BK$5,5),1),$B$11:$BA$11,RIGHT(BK$5,1))</f>
        <v>0</v>
      </c>
      <c r="BL46" s="3">
        <f t="shared" si="28"/>
        <v>0</v>
      </c>
      <c r="BM46" s="3">
        <f t="shared" si="28"/>
        <v>0</v>
      </c>
      <c r="BN46" s="3">
        <f t="shared" si="28"/>
        <v>0</v>
      </c>
      <c r="BO46" s="3">
        <f t="shared" si="28"/>
        <v>0</v>
      </c>
      <c r="BP46" s="3">
        <f t="shared" si="28"/>
        <v>0</v>
      </c>
      <c r="BR46" s="77">
        <f t="shared" si="27"/>
        <v>0</v>
      </c>
      <c r="BS46" s="10">
        <f>SUM('Ke1 Elevdata'!B46:BA46)</f>
        <v>0</v>
      </c>
      <c r="BT46" s="10">
        <f>SUMIF('Ke1 Elevdata'!$B$9:$BA$9,BT$10,'Ke1 Elevdata'!$B46:$BA46)</f>
        <v>0</v>
      </c>
      <c r="BU46" s="10">
        <f>SUMIF('Ke1 Elevdata'!$B$9:$BA$9,BU$10,'Ke1 Elevdata'!$B46:$BA46)</f>
        <v>0</v>
      </c>
      <c r="BV46" s="10">
        <f>SUMIF('Ke1 Elevdata'!$B$9:$BA$9,BV$10,'Ke1 Elevdata'!$B46:$BA46)</f>
        <v>0</v>
      </c>
      <c r="BW46" s="10">
        <f>SUMIF('Ke1 Elevdata'!$B$9:$BA$9,BW$10,'Ke1 Elevdata'!$B46:$BA46)</f>
        <v>0</v>
      </c>
      <c r="BX46" s="10">
        <f>SUMIF('Ke1 Elevdata'!$B$9:$BA$9,BX$10,'Ke1 Elevdata'!$B46:$BA46)</f>
        <v>0</v>
      </c>
      <c r="BY46" s="10">
        <f>SUMIF('Ke1 Elevdata'!$B$9:$BA$9,BY$10,'Ke1 Elevdata'!$B46:$BA46)</f>
        <v>0</v>
      </c>
      <c r="BZ46" s="10">
        <f>SUMIF('Ke1 Elevdata'!$B$9:$BA$9,BZ$10,'Ke1 Elevdata'!$B46:$BA46)</f>
        <v>0</v>
      </c>
      <c r="CA46" s="10">
        <f>SUMIF('Ke1 Elevdata'!$B$9:$BA$9,CA$10,'Ke1 Elevdata'!$B46:$BA46)</f>
        <v>0</v>
      </c>
      <c r="CB46" s="10">
        <f>SUMIF('Ke1 Elevdata'!$B$9:$BA$9,CB$10,'Ke1 Elevdata'!$B46:$BA46)</f>
        <v>0</v>
      </c>
      <c r="CC46" s="10">
        <f>SUMIF('Ke1 Elevdata'!$B$9:$BA$9,CC$10,'Ke1 Elevdata'!$B46:$BA46)</f>
        <v>0</v>
      </c>
      <c r="CD46" s="10">
        <f>SUMIF('Ke1 Elevdata'!$B$9:$BA$9,CD$10,'Ke1 Elevdata'!$B46:$BA46)</f>
        <v>0</v>
      </c>
      <c r="CE46" s="10">
        <f>SUMIF('Ke1 Elevdata'!$B$9:$BA$9,CE$10,'Ke1 Elevdata'!$B46:$BA46)</f>
        <v>0</v>
      </c>
      <c r="CF46" s="10">
        <f>SUMIF('Ke1 Elevdata'!$B$9:$BA$9,CF$10,'Ke1 Elevdata'!$B46:$BA46)</f>
        <v>0</v>
      </c>
      <c r="CG46" s="10">
        <f>SUMIF('Ke1 Elevdata'!$B$9:$BA$9,CG$10,'Ke1 Elevdata'!$B46:$BA46)</f>
        <v>0</v>
      </c>
      <c r="CH46" s="10">
        <f>SUMIF('Ke1 Elevdata'!$B$9:$BA$9,CH$10,'Ke1 Elevdata'!$B46:$BA46)</f>
        <v>0</v>
      </c>
      <c r="CP46">
        <f>SUMIFS('Ke1 Elevdata'!$B46:$BA46,'Ke1 Elevdata'!$B$4:$BA$4,CP$11,'Ke1 Elevdata'!$B$11:$BA$11,CP$12)</f>
        <v>0</v>
      </c>
      <c r="CQ46">
        <f>SUMIFS('Ke1 Elevdata'!$B46:$BA46,'Ke1 Elevdata'!$B$4:$BA$4,CQ$11,'Ke1 Elevdata'!$B$11:$BA$11,CQ$12)</f>
        <v>0</v>
      </c>
      <c r="CR46">
        <f>SUMIFS('Ke1 Elevdata'!$B46:$BA46,'Ke1 Elevdata'!$B$4:$BA$4,CR$11,'Ke1 Elevdata'!$B$11:$BA$11,CR$12)</f>
        <v>0</v>
      </c>
      <c r="CS46">
        <f>SUMIFS('Ke1 Elevdata'!$B46:$BA46,'Ke1 Elevdata'!$B$4:$BA$4,CS$11,'Ke1 Elevdata'!$B$11:$BA$11,CS$12)</f>
        <v>0</v>
      </c>
      <c r="CT46">
        <f>SUMIFS('Ke1 Elevdata'!$B46:$BA46,'Ke1 Elevdata'!$B$4:$BA$4,CT$11,'Ke1 Elevdata'!$B$11:$BA$11,CT$12)</f>
        <v>0</v>
      </c>
      <c r="CU46">
        <f>SUMIFS('Ke1 Elevdata'!$B46:$BA46,'Ke1 Elevdata'!$B$4:$BA$4,CU$11,'Ke1 Elevdata'!$B$11:$BA$11,CU$12)</f>
        <v>0</v>
      </c>
      <c r="CV46">
        <f>SUMIFS('Ke1 Elevdata'!$B46:$BA46,'Ke1 Elevdata'!$B$4:$BA$4,CV$11,'Ke1 Elevdata'!$B$11:$BA$11,CV$12)</f>
        <v>0</v>
      </c>
      <c r="CW46">
        <f>SUMIFS('Ke1 Elevdata'!$B46:$BA46,'Ke1 Elevdata'!$B$4:$BA$4,CW$11,'Ke1 Elevdata'!$B$11:$BA$11,CW$12)</f>
        <v>0</v>
      </c>
      <c r="CX46">
        <f>SUMIFS('Ke1 Elevdata'!$B46:$BA46,'Ke1 Elevdata'!$B$4:$BA$4,CX$11,'Ke1 Elevdata'!$B$11:$BA$11,CX$12)</f>
        <v>0</v>
      </c>
      <c r="CY46">
        <f>SUMIFS('Ke1 Elevdata'!$B46:$BA46,'Ke1 Elevdata'!$B$4:$BA$4,CY$11,'Ke1 Elevdata'!$B$11:$BA$11,CY$12)</f>
        <v>0</v>
      </c>
      <c r="CZ46">
        <f>SUMIFS('Ke1 Elevdata'!$B46:$BA46,'Ke1 Elevdata'!$B$4:$BA$4,CZ$11,'Ke1 Elevdata'!$B$11:$BA$11,CZ$12)</f>
        <v>0</v>
      </c>
      <c r="DA46">
        <f>SUMIFS('Ke1 Elevdata'!$B46:$BA46,'Ke1 Elevdata'!$B$4:$BA$4,DA$11,'Ke1 Elevdata'!$B$11:$BA$11,DA$12)</f>
        <v>0</v>
      </c>
      <c r="DB46">
        <f>SUMIFS('Ke1 Elevdata'!$B46:$BA46,'Ke1 Elevdata'!$B$4:$BA$4,DB$11,'Ke1 Elevdata'!$B$11:$BA$11,DB$12)</f>
        <v>0</v>
      </c>
      <c r="DC46">
        <f>SUMIFS('Ke1 Elevdata'!$B46:$BA46,'Ke1 Elevdata'!$B$4:$BA$4,DC$11,'Ke1 Elevdata'!$B$11:$BA$11,DC$12)</f>
        <v>0</v>
      </c>
      <c r="DD46">
        <f>SUMIFS('Ke1 Elevdata'!$B46:$BA46,'Ke1 Elevdata'!$B$4:$BA$4,DD$11,'Ke1 Elevdata'!$B$11:$BA$11,DD$12)</f>
        <v>0</v>
      </c>
    </row>
    <row r="47" spans="1:108" x14ac:dyDescent="0.25">
      <c r="A47" s="57">
        <f>Elevdata!B38</f>
        <v>0</v>
      </c>
      <c r="B47" s="57">
        <f>Elevdata!G38</f>
        <v>0</v>
      </c>
      <c r="C47" s="57">
        <f>Elevdata!H38</f>
        <v>0</v>
      </c>
      <c r="D47" s="57">
        <f>Elevdata!I38</f>
        <v>0</v>
      </c>
      <c r="E47" s="57">
        <f>Elevdata!J38</f>
        <v>0</v>
      </c>
      <c r="F47" s="57">
        <f>Elevdata!K38</f>
        <v>0</v>
      </c>
      <c r="G47" s="57">
        <f>Elevdata!L38</f>
        <v>0</v>
      </c>
      <c r="H47" s="57">
        <f>Elevdata!M38</f>
        <v>0</v>
      </c>
      <c r="I47" s="57">
        <f>Elevdata!N38</f>
        <v>0</v>
      </c>
      <c r="J47" s="57">
        <f>Elevdata!O38</f>
        <v>0</v>
      </c>
      <c r="K47" s="57">
        <f>Elevdata!P38</f>
        <v>0</v>
      </c>
      <c r="L47" s="57">
        <f>Elevdata!Q38</f>
        <v>0</v>
      </c>
      <c r="M47" s="57">
        <f>Elevdata!R38</f>
        <v>0</v>
      </c>
      <c r="N47" s="57">
        <f>Elevdata!S38</f>
        <v>0</v>
      </c>
      <c r="O47" s="57">
        <f>Elevdata!T38</f>
        <v>0</v>
      </c>
      <c r="P47" s="57">
        <f>Elevdata!U38</f>
        <v>0</v>
      </c>
      <c r="Q47" s="57">
        <f>Elevdata!V38</f>
        <v>0</v>
      </c>
      <c r="R47" s="57">
        <f>Elevdata!W38</f>
        <v>0</v>
      </c>
      <c r="S47" s="57">
        <f>Elevdata!X38</f>
        <v>0</v>
      </c>
      <c r="T47" s="57">
        <f>Elevdata!Y38</f>
        <v>0</v>
      </c>
      <c r="U47" s="57">
        <f>Elevdata!Z38</f>
        <v>0</v>
      </c>
      <c r="V47" s="57">
        <f>Elevdata!AA38</f>
        <v>0</v>
      </c>
      <c r="W47" s="57">
        <f>Elevdata!AB38</f>
        <v>0</v>
      </c>
      <c r="X47" s="57">
        <f>Elevdata!AC38</f>
        <v>0</v>
      </c>
      <c r="Y47" s="57">
        <f>Elevdata!AD38</f>
        <v>0</v>
      </c>
      <c r="Z47" s="57">
        <f>Elevdata!AE38</f>
        <v>0</v>
      </c>
      <c r="AA47" s="57">
        <f>Elevdata!AF38</f>
        <v>0</v>
      </c>
      <c r="AB47" s="57">
        <f>Elevdata!AG38</f>
        <v>0</v>
      </c>
      <c r="AC47" s="57">
        <f>Elevdata!AH38</f>
        <v>0</v>
      </c>
      <c r="AD47" s="57">
        <f>Elevdata!AI38</f>
        <v>0</v>
      </c>
      <c r="AE47" s="57">
        <f>Elevdata!AJ38</f>
        <v>0</v>
      </c>
      <c r="AF47" s="57">
        <f>Elevdata!AK38</f>
        <v>0</v>
      </c>
      <c r="AG47" s="57">
        <f>Elevdata!AL38</f>
        <v>0</v>
      </c>
      <c r="AH47" s="57">
        <f>Elevdata!AM38</f>
        <v>0</v>
      </c>
      <c r="AI47" s="57">
        <f>Elevdata!AN38</f>
        <v>0</v>
      </c>
      <c r="AJ47" s="57">
        <f>Elevdata!AO38</f>
        <v>0</v>
      </c>
      <c r="AK47" s="57">
        <f>Elevdata!AP38</f>
        <v>0</v>
      </c>
      <c r="AL47" s="57">
        <f>Elevdata!AQ38</f>
        <v>0</v>
      </c>
      <c r="AM47" s="57">
        <f>Elevdata!AR38</f>
        <v>0</v>
      </c>
      <c r="AN47" s="57">
        <f>Elevdata!AS38</f>
        <v>0</v>
      </c>
      <c r="AO47" s="57">
        <f>Elevdata!AT38</f>
        <v>0</v>
      </c>
      <c r="AP47" s="57">
        <f>Elevdata!AU38</f>
        <v>0</v>
      </c>
      <c r="AQ47" s="57">
        <f>Elevdata!AV38</f>
        <v>0</v>
      </c>
      <c r="AR47" s="57">
        <f>Elevdata!AW38</f>
        <v>0</v>
      </c>
      <c r="AS47" s="57">
        <f>Elevdata!AX38</f>
        <v>0</v>
      </c>
      <c r="AT47" s="57">
        <f>Elevdata!AY38</f>
        <v>0</v>
      </c>
      <c r="AU47" s="57">
        <f>Elevdata!AZ38</f>
        <v>0</v>
      </c>
      <c r="AV47" s="57">
        <f>Elevdata!BA38</f>
        <v>0</v>
      </c>
      <c r="AW47" s="57">
        <f>Elevdata!BB38</f>
        <v>0</v>
      </c>
      <c r="AX47" s="57">
        <f>Elevdata!BC38</f>
        <v>0</v>
      </c>
      <c r="AY47" s="57">
        <f>Elevdata!BD38</f>
        <v>0</v>
      </c>
      <c r="AZ47" s="57">
        <f>Elevdata!BE38</f>
        <v>0</v>
      </c>
      <c r="BA47" s="57">
        <f>Elevdata!BF38</f>
        <v>0</v>
      </c>
      <c r="BB47" s="4">
        <f t="shared" si="18"/>
        <v>0</v>
      </c>
      <c r="BC47" s="12">
        <f t="shared" si="23"/>
        <v>0</v>
      </c>
      <c r="BD47" s="6">
        <f t="shared" si="24"/>
        <v>0</v>
      </c>
      <c r="BE47" s="6">
        <f t="shared" si="12"/>
        <v>0</v>
      </c>
      <c r="BF47" s="6">
        <f t="shared" si="13"/>
        <v>0</v>
      </c>
      <c r="BG47" s="6">
        <f t="shared" si="14"/>
        <v>0</v>
      </c>
      <c r="BH47" s="6">
        <f t="shared" si="25"/>
        <v>0</v>
      </c>
      <c r="BI47" s="6" t="str">
        <f t="shared" si="26"/>
        <v>F</v>
      </c>
      <c r="BJ47" s="3"/>
      <c r="BK47" s="3">
        <f t="shared" si="28"/>
        <v>0</v>
      </c>
      <c r="BL47" s="3">
        <f t="shared" si="28"/>
        <v>0</v>
      </c>
      <c r="BM47" s="3">
        <f t="shared" si="28"/>
        <v>0</v>
      </c>
      <c r="BN47" s="3">
        <f t="shared" si="28"/>
        <v>0</v>
      </c>
      <c r="BO47" s="3">
        <f t="shared" si="28"/>
        <v>0</v>
      </c>
      <c r="BP47" s="3">
        <f t="shared" si="28"/>
        <v>0</v>
      </c>
      <c r="BR47" s="77">
        <f t="shared" si="27"/>
        <v>0</v>
      </c>
      <c r="BS47" s="10">
        <f>SUM('Ke1 Elevdata'!B47:BA47)</f>
        <v>0</v>
      </c>
      <c r="BT47" s="10">
        <f>SUMIF('Ke1 Elevdata'!$B$9:$BA$9,BT$10,'Ke1 Elevdata'!$B47:$BA47)</f>
        <v>0</v>
      </c>
      <c r="BU47" s="10">
        <f>SUMIF('Ke1 Elevdata'!$B$9:$BA$9,BU$10,'Ke1 Elevdata'!$B47:$BA47)</f>
        <v>0</v>
      </c>
      <c r="BV47" s="10">
        <f>SUMIF('Ke1 Elevdata'!$B$9:$BA$9,BV$10,'Ke1 Elevdata'!$B47:$BA47)</f>
        <v>0</v>
      </c>
      <c r="BW47" s="10">
        <f>SUMIF('Ke1 Elevdata'!$B$9:$BA$9,BW$10,'Ke1 Elevdata'!$B47:$BA47)</f>
        <v>0</v>
      </c>
      <c r="BX47" s="10">
        <f>SUMIF('Ke1 Elevdata'!$B$9:$BA$9,BX$10,'Ke1 Elevdata'!$B47:$BA47)</f>
        <v>0</v>
      </c>
      <c r="BY47" s="10">
        <f>SUMIF('Ke1 Elevdata'!$B$9:$BA$9,BY$10,'Ke1 Elevdata'!$B47:$BA47)</f>
        <v>0</v>
      </c>
      <c r="BZ47" s="10">
        <f>SUMIF('Ke1 Elevdata'!$B$9:$BA$9,BZ$10,'Ke1 Elevdata'!$B47:$BA47)</f>
        <v>0</v>
      </c>
      <c r="CA47" s="10">
        <f>SUMIF('Ke1 Elevdata'!$B$9:$BA$9,CA$10,'Ke1 Elevdata'!$B47:$BA47)</f>
        <v>0</v>
      </c>
      <c r="CB47" s="10">
        <f>SUMIF('Ke1 Elevdata'!$B$9:$BA$9,CB$10,'Ke1 Elevdata'!$B47:$BA47)</f>
        <v>0</v>
      </c>
      <c r="CC47" s="10">
        <f>SUMIF('Ke1 Elevdata'!$B$9:$BA$9,CC$10,'Ke1 Elevdata'!$B47:$BA47)</f>
        <v>0</v>
      </c>
      <c r="CD47" s="10">
        <f>SUMIF('Ke1 Elevdata'!$B$9:$BA$9,CD$10,'Ke1 Elevdata'!$B47:$BA47)</f>
        <v>0</v>
      </c>
      <c r="CE47" s="10">
        <f>SUMIF('Ke1 Elevdata'!$B$9:$BA$9,CE$10,'Ke1 Elevdata'!$B47:$BA47)</f>
        <v>0</v>
      </c>
      <c r="CF47" s="10">
        <f>SUMIF('Ke1 Elevdata'!$B$9:$BA$9,CF$10,'Ke1 Elevdata'!$B47:$BA47)</f>
        <v>0</v>
      </c>
      <c r="CG47" s="10">
        <f>SUMIF('Ke1 Elevdata'!$B$9:$BA$9,CG$10,'Ke1 Elevdata'!$B47:$BA47)</f>
        <v>0</v>
      </c>
      <c r="CH47" s="10">
        <f>SUMIF('Ke1 Elevdata'!$B$9:$BA$9,CH$10,'Ke1 Elevdata'!$B47:$BA47)</f>
        <v>0</v>
      </c>
      <c r="CP47">
        <f>SUMIFS('Ke1 Elevdata'!$B47:$BA47,'Ke1 Elevdata'!$B$4:$BA$4,CP$11,'Ke1 Elevdata'!$B$11:$BA$11,CP$12)</f>
        <v>0</v>
      </c>
      <c r="CQ47">
        <f>SUMIFS('Ke1 Elevdata'!$B47:$BA47,'Ke1 Elevdata'!$B$4:$BA$4,CQ$11,'Ke1 Elevdata'!$B$11:$BA$11,CQ$12)</f>
        <v>0</v>
      </c>
      <c r="CR47">
        <f>SUMIFS('Ke1 Elevdata'!$B47:$BA47,'Ke1 Elevdata'!$B$4:$BA$4,CR$11,'Ke1 Elevdata'!$B$11:$BA$11,CR$12)</f>
        <v>0</v>
      </c>
      <c r="CS47">
        <f>SUMIFS('Ke1 Elevdata'!$B47:$BA47,'Ke1 Elevdata'!$B$4:$BA$4,CS$11,'Ke1 Elevdata'!$B$11:$BA$11,CS$12)</f>
        <v>0</v>
      </c>
      <c r="CT47">
        <f>SUMIFS('Ke1 Elevdata'!$B47:$BA47,'Ke1 Elevdata'!$B$4:$BA$4,CT$11,'Ke1 Elevdata'!$B$11:$BA$11,CT$12)</f>
        <v>0</v>
      </c>
      <c r="CU47">
        <f>SUMIFS('Ke1 Elevdata'!$B47:$BA47,'Ke1 Elevdata'!$B$4:$BA$4,CU$11,'Ke1 Elevdata'!$B$11:$BA$11,CU$12)</f>
        <v>0</v>
      </c>
      <c r="CV47">
        <f>SUMIFS('Ke1 Elevdata'!$B47:$BA47,'Ke1 Elevdata'!$B$4:$BA$4,CV$11,'Ke1 Elevdata'!$B$11:$BA$11,CV$12)</f>
        <v>0</v>
      </c>
      <c r="CW47">
        <f>SUMIFS('Ke1 Elevdata'!$B47:$BA47,'Ke1 Elevdata'!$B$4:$BA$4,CW$11,'Ke1 Elevdata'!$B$11:$BA$11,CW$12)</f>
        <v>0</v>
      </c>
      <c r="CX47">
        <f>SUMIFS('Ke1 Elevdata'!$B47:$BA47,'Ke1 Elevdata'!$B$4:$BA$4,CX$11,'Ke1 Elevdata'!$B$11:$BA$11,CX$12)</f>
        <v>0</v>
      </c>
      <c r="CY47">
        <f>SUMIFS('Ke1 Elevdata'!$B47:$BA47,'Ke1 Elevdata'!$B$4:$BA$4,CY$11,'Ke1 Elevdata'!$B$11:$BA$11,CY$12)</f>
        <v>0</v>
      </c>
      <c r="CZ47">
        <f>SUMIFS('Ke1 Elevdata'!$B47:$BA47,'Ke1 Elevdata'!$B$4:$BA$4,CZ$11,'Ke1 Elevdata'!$B$11:$BA$11,CZ$12)</f>
        <v>0</v>
      </c>
      <c r="DA47">
        <f>SUMIFS('Ke1 Elevdata'!$B47:$BA47,'Ke1 Elevdata'!$B$4:$BA$4,DA$11,'Ke1 Elevdata'!$B$11:$BA$11,DA$12)</f>
        <v>0</v>
      </c>
      <c r="DB47">
        <f>SUMIFS('Ke1 Elevdata'!$B47:$BA47,'Ke1 Elevdata'!$B$4:$BA$4,DB$11,'Ke1 Elevdata'!$B$11:$BA$11,DB$12)</f>
        <v>0</v>
      </c>
      <c r="DC47">
        <f>SUMIFS('Ke1 Elevdata'!$B47:$BA47,'Ke1 Elevdata'!$B$4:$BA$4,DC$11,'Ke1 Elevdata'!$B$11:$BA$11,DC$12)</f>
        <v>0</v>
      </c>
      <c r="DD47">
        <f>SUMIFS('Ke1 Elevdata'!$B47:$BA47,'Ke1 Elevdata'!$B$4:$BA$4,DD$11,'Ke1 Elevdata'!$B$11:$BA$11,DD$12)</f>
        <v>0</v>
      </c>
    </row>
    <row r="48" spans="1:108" x14ac:dyDescent="0.25">
      <c r="A48" s="57">
        <f>Elevdata!B39</f>
        <v>0</v>
      </c>
      <c r="B48" s="57">
        <f>Elevdata!G39</f>
        <v>0</v>
      </c>
      <c r="C48" s="57">
        <f>Elevdata!H39</f>
        <v>0</v>
      </c>
      <c r="D48" s="57">
        <f>Elevdata!I39</f>
        <v>0</v>
      </c>
      <c r="E48" s="57">
        <f>Elevdata!J39</f>
        <v>0</v>
      </c>
      <c r="F48" s="57">
        <f>Elevdata!K39</f>
        <v>0</v>
      </c>
      <c r="G48" s="57">
        <f>Elevdata!L39</f>
        <v>0</v>
      </c>
      <c r="H48" s="57">
        <f>Elevdata!M39</f>
        <v>0</v>
      </c>
      <c r="I48" s="57">
        <f>Elevdata!N39</f>
        <v>0</v>
      </c>
      <c r="J48" s="57">
        <f>Elevdata!O39</f>
        <v>0</v>
      </c>
      <c r="K48" s="57">
        <f>Elevdata!P39</f>
        <v>0</v>
      </c>
      <c r="L48" s="57">
        <f>Elevdata!Q39</f>
        <v>0</v>
      </c>
      <c r="M48" s="57">
        <f>Elevdata!R39</f>
        <v>0</v>
      </c>
      <c r="N48" s="57">
        <f>Elevdata!S39</f>
        <v>0</v>
      </c>
      <c r="O48" s="57">
        <f>Elevdata!T39</f>
        <v>0</v>
      </c>
      <c r="P48" s="57">
        <f>Elevdata!U39</f>
        <v>0</v>
      </c>
      <c r="Q48" s="57">
        <f>Elevdata!V39</f>
        <v>0</v>
      </c>
      <c r="R48" s="57">
        <f>Elevdata!W39</f>
        <v>0</v>
      </c>
      <c r="S48" s="57">
        <f>Elevdata!X39</f>
        <v>0</v>
      </c>
      <c r="T48" s="57">
        <f>Elevdata!Y39</f>
        <v>0</v>
      </c>
      <c r="U48" s="57">
        <f>Elevdata!Z39</f>
        <v>0</v>
      </c>
      <c r="V48" s="57">
        <f>Elevdata!AA39</f>
        <v>0</v>
      </c>
      <c r="W48" s="57">
        <f>Elevdata!AB39</f>
        <v>0</v>
      </c>
      <c r="X48" s="57">
        <f>Elevdata!AC39</f>
        <v>0</v>
      </c>
      <c r="Y48" s="57">
        <f>Elevdata!AD39</f>
        <v>0</v>
      </c>
      <c r="Z48" s="57">
        <f>Elevdata!AE39</f>
        <v>0</v>
      </c>
      <c r="AA48" s="57">
        <f>Elevdata!AF39</f>
        <v>0</v>
      </c>
      <c r="AB48" s="57">
        <f>Elevdata!AG39</f>
        <v>0</v>
      </c>
      <c r="AC48" s="57">
        <f>Elevdata!AH39</f>
        <v>0</v>
      </c>
      <c r="AD48" s="57">
        <f>Elevdata!AI39</f>
        <v>0</v>
      </c>
      <c r="AE48" s="57">
        <f>Elevdata!AJ39</f>
        <v>0</v>
      </c>
      <c r="AF48" s="57">
        <f>Elevdata!AK39</f>
        <v>0</v>
      </c>
      <c r="AG48" s="57">
        <f>Elevdata!AL39</f>
        <v>0</v>
      </c>
      <c r="AH48" s="57">
        <f>Elevdata!AM39</f>
        <v>0</v>
      </c>
      <c r="AI48" s="57">
        <f>Elevdata!AN39</f>
        <v>0</v>
      </c>
      <c r="AJ48" s="57">
        <f>Elevdata!AO39</f>
        <v>0</v>
      </c>
      <c r="AK48" s="57">
        <f>Elevdata!AP39</f>
        <v>0</v>
      </c>
      <c r="AL48" s="57">
        <f>Elevdata!AQ39</f>
        <v>0</v>
      </c>
      <c r="AM48" s="57">
        <f>Elevdata!AR39</f>
        <v>0</v>
      </c>
      <c r="AN48" s="57">
        <f>Elevdata!AS39</f>
        <v>0</v>
      </c>
      <c r="AO48" s="57">
        <f>Elevdata!AT39</f>
        <v>0</v>
      </c>
      <c r="AP48" s="57">
        <f>Elevdata!AU39</f>
        <v>0</v>
      </c>
      <c r="AQ48" s="57">
        <f>Elevdata!AV39</f>
        <v>0</v>
      </c>
      <c r="AR48" s="57">
        <f>Elevdata!AW39</f>
        <v>0</v>
      </c>
      <c r="AS48" s="57">
        <f>Elevdata!AX39</f>
        <v>0</v>
      </c>
      <c r="AT48" s="57">
        <f>Elevdata!AY39</f>
        <v>0</v>
      </c>
      <c r="AU48" s="57">
        <f>Elevdata!AZ39</f>
        <v>0</v>
      </c>
      <c r="AV48" s="57">
        <f>Elevdata!BA39</f>
        <v>0</v>
      </c>
      <c r="AW48" s="57">
        <f>Elevdata!BB39</f>
        <v>0</v>
      </c>
      <c r="AX48" s="57">
        <f>Elevdata!BC39</f>
        <v>0</v>
      </c>
      <c r="AY48" s="57">
        <f>Elevdata!BD39</f>
        <v>0</v>
      </c>
      <c r="AZ48" s="57">
        <f>Elevdata!BE39</f>
        <v>0</v>
      </c>
      <c r="BA48" s="57">
        <f>Elevdata!BF39</f>
        <v>0</v>
      </c>
      <c r="BB48" s="4">
        <f t="shared" si="18"/>
        <v>0</v>
      </c>
      <c r="BC48" s="12">
        <f t="shared" si="23"/>
        <v>0</v>
      </c>
      <c r="BD48" s="6">
        <f t="shared" si="24"/>
        <v>0</v>
      </c>
      <c r="BE48" s="6">
        <f t="shared" si="12"/>
        <v>0</v>
      </c>
      <c r="BF48" s="6">
        <f t="shared" si="13"/>
        <v>0</v>
      </c>
      <c r="BG48" s="6">
        <f t="shared" si="14"/>
        <v>0</v>
      </c>
      <c r="BH48" s="6">
        <f t="shared" si="25"/>
        <v>0</v>
      </c>
      <c r="BI48" s="6" t="str">
        <f t="shared" si="26"/>
        <v>F</v>
      </c>
      <c r="BJ48" s="3"/>
      <c r="BK48" s="3">
        <f t="shared" si="28"/>
        <v>0</v>
      </c>
      <c r="BL48" s="3">
        <f t="shared" si="28"/>
        <v>0</v>
      </c>
      <c r="BM48" s="3">
        <f t="shared" si="28"/>
        <v>0</v>
      </c>
      <c r="BN48" s="3">
        <f t="shared" si="28"/>
        <v>0</v>
      </c>
      <c r="BO48" s="3">
        <f t="shared" si="28"/>
        <v>0</v>
      </c>
      <c r="BP48" s="3">
        <f t="shared" si="28"/>
        <v>0</v>
      </c>
      <c r="BR48" s="77">
        <f t="shared" si="27"/>
        <v>0</v>
      </c>
      <c r="BS48" s="10">
        <f>SUM('Ke1 Elevdata'!B48:BA48)</f>
        <v>0</v>
      </c>
      <c r="BT48" s="10">
        <f>SUMIF('Ke1 Elevdata'!$B$9:$BA$9,BT$10,'Ke1 Elevdata'!$B48:$BA48)</f>
        <v>0</v>
      </c>
      <c r="BU48" s="10">
        <f>SUMIF('Ke1 Elevdata'!$B$9:$BA$9,BU$10,'Ke1 Elevdata'!$B48:$BA48)</f>
        <v>0</v>
      </c>
      <c r="BV48" s="10">
        <f>SUMIF('Ke1 Elevdata'!$B$9:$BA$9,BV$10,'Ke1 Elevdata'!$B48:$BA48)</f>
        <v>0</v>
      </c>
      <c r="BW48" s="10">
        <f>SUMIF('Ke1 Elevdata'!$B$9:$BA$9,BW$10,'Ke1 Elevdata'!$B48:$BA48)</f>
        <v>0</v>
      </c>
      <c r="BX48" s="10">
        <f>SUMIF('Ke1 Elevdata'!$B$9:$BA$9,BX$10,'Ke1 Elevdata'!$B48:$BA48)</f>
        <v>0</v>
      </c>
      <c r="BY48" s="10">
        <f>SUMIF('Ke1 Elevdata'!$B$9:$BA$9,BY$10,'Ke1 Elevdata'!$B48:$BA48)</f>
        <v>0</v>
      </c>
      <c r="BZ48" s="10">
        <f>SUMIF('Ke1 Elevdata'!$B$9:$BA$9,BZ$10,'Ke1 Elevdata'!$B48:$BA48)</f>
        <v>0</v>
      </c>
      <c r="CA48" s="10">
        <f>SUMIF('Ke1 Elevdata'!$B$9:$BA$9,CA$10,'Ke1 Elevdata'!$B48:$BA48)</f>
        <v>0</v>
      </c>
      <c r="CB48" s="10">
        <f>SUMIF('Ke1 Elevdata'!$B$9:$BA$9,CB$10,'Ke1 Elevdata'!$B48:$BA48)</f>
        <v>0</v>
      </c>
      <c r="CC48" s="10">
        <f>SUMIF('Ke1 Elevdata'!$B$9:$BA$9,CC$10,'Ke1 Elevdata'!$B48:$BA48)</f>
        <v>0</v>
      </c>
      <c r="CD48" s="10">
        <f>SUMIF('Ke1 Elevdata'!$B$9:$BA$9,CD$10,'Ke1 Elevdata'!$B48:$BA48)</f>
        <v>0</v>
      </c>
      <c r="CE48" s="10">
        <f>SUMIF('Ke1 Elevdata'!$B$9:$BA$9,CE$10,'Ke1 Elevdata'!$B48:$BA48)</f>
        <v>0</v>
      </c>
      <c r="CF48" s="10">
        <f>SUMIF('Ke1 Elevdata'!$B$9:$BA$9,CF$10,'Ke1 Elevdata'!$B48:$BA48)</f>
        <v>0</v>
      </c>
      <c r="CG48" s="10">
        <f>SUMIF('Ke1 Elevdata'!$B$9:$BA$9,CG$10,'Ke1 Elevdata'!$B48:$BA48)</f>
        <v>0</v>
      </c>
      <c r="CH48" s="10">
        <f>SUMIF('Ke1 Elevdata'!$B$9:$BA$9,CH$10,'Ke1 Elevdata'!$B48:$BA48)</f>
        <v>0</v>
      </c>
      <c r="CP48">
        <f>SUMIFS('Ke1 Elevdata'!$B48:$BA48,'Ke1 Elevdata'!$B$4:$BA$4,CP$11,'Ke1 Elevdata'!$B$11:$BA$11,CP$12)</f>
        <v>0</v>
      </c>
      <c r="CQ48">
        <f>SUMIFS('Ke1 Elevdata'!$B48:$BA48,'Ke1 Elevdata'!$B$4:$BA$4,CQ$11,'Ke1 Elevdata'!$B$11:$BA$11,CQ$12)</f>
        <v>0</v>
      </c>
      <c r="CR48">
        <f>SUMIFS('Ke1 Elevdata'!$B48:$BA48,'Ke1 Elevdata'!$B$4:$BA$4,CR$11,'Ke1 Elevdata'!$B$11:$BA$11,CR$12)</f>
        <v>0</v>
      </c>
      <c r="CS48">
        <f>SUMIFS('Ke1 Elevdata'!$B48:$BA48,'Ke1 Elevdata'!$B$4:$BA$4,CS$11,'Ke1 Elevdata'!$B$11:$BA$11,CS$12)</f>
        <v>0</v>
      </c>
      <c r="CT48">
        <f>SUMIFS('Ke1 Elevdata'!$B48:$BA48,'Ke1 Elevdata'!$B$4:$BA$4,CT$11,'Ke1 Elevdata'!$B$11:$BA$11,CT$12)</f>
        <v>0</v>
      </c>
      <c r="CU48">
        <f>SUMIFS('Ke1 Elevdata'!$B48:$BA48,'Ke1 Elevdata'!$B$4:$BA$4,CU$11,'Ke1 Elevdata'!$B$11:$BA$11,CU$12)</f>
        <v>0</v>
      </c>
      <c r="CV48">
        <f>SUMIFS('Ke1 Elevdata'!$B48:$BA48,'Ke1 Elevdata'!$B$4:$BA$4,CV$11,'Ke1 Elevdata'!$B$11:$BA$11,CV$12)</f>
        <v>0</v>
      </c>
      <c r="CW48">
        <f>SUMIFS('Ke1 Elevdata'!$B48:$BA48,'Ke1 Elevdata'!$B$4:$BA$4,CW$11,'Ke1 Elevdata'!$B$11:$BA$11,CW$12)</f>
        <v>0</v>
      </c>
      <c r="CX48">
        <f>SUMIFS('Ke1 Elevdata'!$B48:$BA48,'Ke1 Elevdata'!$B$4:$BA$4,CX$11,'Ke1 Elevdata'!$B$11:$BA$11,CX$12)</f>
        <v>0</v>
      </c>
      <c r="CY48">
        <f>SUMIFS('Ke1 Elevdata'!$B48:$BA48,'Ke1 Elevdata'!$B$4:$BA$4,CY$11,'Ke1 Elevdata'!$B$11:$BA$11,CY$12)</f>
        <v>0</v>
      </c>
      <c r="CZ48">
        <f>SUMIFS('Ke1 Elevdata'!$B48:$BA48,'Ke1 Elevdata'!$B$4:$BA$4,CZ$11,'Ke1 Elevdata'!$B$11:$BA$11,CZ$12)</f>
        <v>0</v>
      </c>
      <c r="DA48">
        <f>SUMIFS('Ke1 Elevdata'!$B48:$BA48,'Ke1 Elevdata'!$B$4:$BA$4,DA$11,'Ke1 Elevdata'!$B$11:$BA$11,DA$12)</f>
        <v>0</v>
      </c>
      <c r="DB48">
        <f>SUMIFS('Ke1 Elevdata'!$B48:$BA48,'Ke1 Elevdata'!$B$4:$BA$4,DB$11,'Ke1 Elevdata'!$B$11:$BA$11,DB$12)</f>
        <v>0</v>
      </c>
      <c r="DC48">
        <f>SUMIFS('Ke1 Elevdata'!$B48:$BA48,'Ke1 Elevdata'!$B$4:$BA$4,DC$11,'Ke1 Elevdata'!$B$11:$BA$11,DC$12)</f>
        <v>0</v>
      </c>
      <c r="DD48">
        <f>SUMIFS('Ke1 Elevdata'!$B48:$BA48,'Ke1 Elevdata'!$B$4:$BA$4,DD$11,'Ke1 Elevdata'!$B$11:$BA$11,DD$12)</f>
        <v>0</v>
      </c>
    </row>
    <row r="49" spans="1:108" x14ac:dyDescent="0.25">
      <c r="A49" s="57">
        <f>Elevdata!B40</f>
        <v>0</v>
      </c>
      <c r="B49" s="57">
        <f>Elevdata!G40</f>
        <v>0</v>
      </c>
      <c r="C49" s="57">
        <f>Elevdata!H40</f>
        <v>0</v>
      </c>
      <c r="D49" s="57">
        <f>Elevdata!I40</f>
        <v>0</v>
      </c>
      <c r="E49" s="57">
        <f>Elevdata!J40</f>
        <v>0</v>
      </c>
      <c r="F49" s="57">
        <f>Elevdata!K40</f>
        <v>0</v>
      </c>
      <c r="G49" s="57">
        <f>Elevdata!L40</f>
        <v>0</v>
      </c>
      <c r="H49" s="57">
        <f>Elevdata!M40</f>
        <v>0</v>
      </c>
      <c r="I49" s="57">
        <f>Elevdata!N40</f>
        <v>0</v>
      </c>
      <c r="J49" s="57">
        <f>Elevdata!O40</f>
        <v>0</v>
      </c>
      <c r="K49" s="57">
        <f>Elevdata!P40</f>
        <v>0</v>
      </c>
      <c r="L49" s="57">
        <f>Elevdata!Q40</f>
        <v>0</v>
      </c>
      <c r="M49" s="57">
        <f>Elevdata!R40</f>
        <v>0</v>
      </c>
      <c r="N49" s="57">
        <f>Elevdata!S40</f>
        <v>0</v>
      </c>
      <c r="O49" s="57">
        <f>Elevdata!T40</f>
        <v>0</v>
      </c>
      <c r="P49" s="57">
        <f>Elevdata!U40</f>
        <v>0</v>
      </c>
      <c r="Q49" s="57">
        <f>Elevdata!V40</f>
        <v>0</v>
      </c>
      <c r="R49" s="57">
        <f>Elevdata!W40</f>
        <v>0</v>
      </c>
      <c r="S49" s="57">
        <f>Elevdata!X40</f>
        <v>0</v>
      </c>
      <c r="T49" s="57">
        <f>Elevdata!Y40</f>
        <v>0</v>
      </c>
      <c r="U49" s="57">
        <f>Elevdata!Z40</f>
        <v>0</v>
      </c>
      <c r="V49" s="57">
        <f>Elevdata!AA40</f>
        <v>0</v>
      </c>
      <c r="W49" s="57">
        <f>Elevdata!AB40</f>
        <v>0</v>
      </c>
      <c r="X49" s="57">
        <f>Elevdata!AC40</f>
        <v>0</v>
      </c>
      <c r="Y49" s="57">
        <f>Elevdata!AD40</f>
        <v>0</v>
      </c>
      <c r="Z49" s="57">
        <f>Elevdata!AE40</f>
        <v>0</v>
      </c>
      <c r="AA49" s="57">
        <f>Elevdata!AF40</f>
        <v>0</v>
      </c>
      <c r="AB49" s="57">
        <f>Elevdata!AG40</f>
        <v>0</v>
      </c>
      <c r="AC49" s="57">
        <f>Elevdata!AH40</f>
        <v>0</v>
      </c>
      <c r="AD49" s="57">
        <f>Elevdata!AI40</f>
        <v>0</v>
      </c>
      <c r="AE49" s="57">
        <f>Elevdata!AJ40</f>
        <v>0</v>
      </c>
      <c r="AF49" s="57">
        <f>Elevdata!AK40</f>
        <v>0</v>
      </c>
      <c r="AG49" s="57">
        <f>Elevdata!AL40</f>
        <v>0</v>
      </c>
      <c r="AH49" s="57">
        <f>Elevdata!AM40</f>
        <v>0</v>
      </c>
      <c r="AI49" s="57">
        <f>Elevdata!AN40</f>
        <v>0</v>
      </c>
      <c r="AJ49" s="57">
        <f>Elevdata!AO40</f>
        <v>0</v>
      </c>
      <c r="AK49" s="57">
        <f>Elevdata!AP40</f>
        <v>0</v>
      </c>
      <c r="AL49" s="57">
        <f>Elevdata!AQ40</f>
        <v>0</v>
      </c>
      <c r="AM49" s="57">
        <f>Elevdata!AR40</f>
        <v>0</v>
      </c>
      <c r="AN49" s="57">
        <f>Elevdata!AS40</f>
        <v>0</v>
      </c>
      <c r="AO49" s="57">
        <f>Elevdata!AT40</f>
        <v>0</v>
      </c>
      <c r="AP49" s="57">
        <f>Elevdata!AU40</f>
        <v>0</v>
      </c>
      <c r="AQ49" s="57">
        <f>Elevdata!AV40</f>
        <v>0</v>
      </c>
      <c r="AR49" s="57">
        <f>Elevdata!AW40</f>
        <v>0</v>
      </c>
      <c r="AS49" s="57">
        <f>Elevdata!AX40</f>
        <v>0</v>
      </c>
      <c r="AT49" s="57">
        <f>Elevdata!AY40</f>
        <v>0</v>
      </c>
      <c r="AU49" s="57">
        <f>Elevdata!AZ40</f>
        <v>0</v>
      </c>
      <c r="AV49" s="57">
        <f>Elevdata!BA40</f>
        <v>0</v>
      </c>
      <c r="AW49" s="57">
        <f>Elevdata!BB40</f>
        <v>0</v>
      </c>
      <c r="AX49" s="57">
        <f>Elevdata!BC40</f>
        <v>0</v>
      </c>
      <c r="AY49" s="57">
        <f>Elevdata!BD40</f>
        <v>0</v>
      </c>
      <c r="AZ49" s="57">
        <f>Elevdata!BE40</f>
        <v>0</v>
      </c>
      <c r="BA49" s="57">
        <f>Elevdata!BF40</f>
        <v>0</v>
      </c>
      <c r="BB49" s="4">
        <f t="shared" si="18"/>
        <v>0</v>
      </c>
      <c r="BC49" s="12">
        <f t="shared" si="23"/>
        <v>0</v>
      </c>
      <c r="BD49" s="6">
        <f t="shared" si="24"/>
        <v>0</v>
      </c>
      <c r="BE49" s="6">
        <f t="shared" si="12"/>
        <v>0</v>
      </c>
      <c r="BF49" s="6">
        <f t="shared" si="13"/>
        <v>0</v>
      </c>
      <c r="BG49" s="6">
        <f t="shared" si="14"/>
        <v>0</v>
      </c>
      <c r="BH49" s="6">
        <f t="shared" si="25"/>
        <v>0</v>
      </c>
      <c r="BI49" s="6" t="str">
        <f t="shared" si="26"/>
        <v>F</v>
      </c>
      <c r="BJ49" s="3"/>
      <c r="BK49" s="3">
        <f t="shared" si="28"/>
        <v>0</v>
      </c>
      <c r="BL49" s="3">
        <f t="shared" si="28"/>
        <v>0</v>
      </c>
      <c r="BM49" s="3">
        <f t="shared" si="28"/>
        <v>0</v>
      </c>
      <c r="BN49" s="3">
        <f t="shared" si="28"/>
        <v>0</v>
      </c>
      <c r="BO49" s="3">
        <f t="shared" si="28"/>
        <v>0</v>
      </c>
      <c r="BP49" s="3">
        <f t="shared" si="28"/>
        <v>0</v>
      </c>
      <c r="BR49" s="77">
        <f t="shared" si="27"/>
        <v>0</v>
      </c>
      <c r="BS49" s="10">
        <f>SUM('Ke1 Elevdata'!B49:BA49)</f>
        <v>0</v>
      </c>
      <c r="BT49" s="10">
        <f>SUMIF('Ke1 Elevdata'!$B$9:$BA$9,BT$10,'Ke1 Elevdata'!$B49:$BA49)</f>
        <v>0</v>
      </c>
      <c r="BU49" s="10">
        <f>SUMIF('Ke1 Elevdata'!$B$9:$BA$9,BU$10,'Ke1 Elevdata'!$B49:$BA49)</f>
        <v>0</v>
      </c>
      <c r="BV49" s="10">
        <f>SUMIF('Ke1 Elevdata'!$B$9:$BA$9,BV$10,'Ke1 Elevdata'!$B49:$BA49)</f>
        <v>0</v>
      </c>
      <c r="BW49" s="10">
        <f>SUMIF('Ke1 Elevdata'!$B$9:$BA$9,BW$10,'Ke1 Elevdata'!$B49:$BA49)</f>
        <v>0</v>
      </c>
      <c r="BX49" s="10">
        <f>SUMIF('Ke1 Elevdata'!$B$9:$BA$9,BX$10,'Ke1 Elevdata'!$B49:$BA49)</f>
        <v>0</v>
      </c>
      <c r="BY49" s="10">
        <f>SUMIF('Ke1 Elevdata'!$B$9:$BA$9,BY$10,'Ke1 Elevdata'!$B49:$BA49)</f>
        <v>0</v>
      </c>
      <c r="BZ49" s="10">
        <f>SUMIF('Ke1 Elevdata'!$B$9:$BA$9,BZ$10,'Ke1 Elevdata'!$B49:$BA49)</f>
        <v>0</v>
      </c>
      <c r="CA49" s="10">
        <f>SUMIF('Ke1 Elevdata'!$B$9:$BA$9,CA$10,'Ke1 Elevdata'!$B49:$BA49)</f>
        <v>0</v>
      </c>
      <c r="CB49" s="10">
        <f>SUMIF('Ke1 Elevdata'!$B$9:$BA$9,CB$10,'Ke1 Elevdata'!$B49:$BA49)</f>
        <v>0</v>
      </c>
      <c r="CC49" s="10">
        <f>SUMIF('Ke1 Elevdata'!$B$9:$BA$9,CC$10,'Ke1 Elevdata'!$B49:$BA49)</f>
        <v>0</v>
      </c>
      <c r="CD49" s="10">
        <f>SUMIF('Ke1 Elevdata'!$B$9:$BA$9,CD$10,'Ke1 Elevdata'!$B49:$BA49)</f>
        <v>0</v>
      </c>
      <c r="CE49" s="10">
        <f>SUMIF('Ke1 Elevdata'!$B$9:$BA$9,CE$10,'Ke1 Elevdata'!$B49:$BA49)</f>
        <v>0</v>
      </c>
      <c r="CF49" s="10">
        <f>SUMIF('Ke1 Elevdata'!$B$9:$BA$9,CF$10,'Ke1 Elevdata'!$B49:$BA49)</f>
        <v>0</v>
      </c>
      <c r="CG49" s="10">
        <f>SUMIF('Ke1 Elevdata'!$B$9:$BA$9,CG$10,'Ke1 Elevdata'!$B49:$BA49)</f>
        <v>0</v>
      </c>
      <c r="CH49" s="10">
        <f>SUMIF('Ke1 Elevdata'!$B$9:$BA$9,CH$10,'Ke1 Elevdata'!$B49:$BA49)</f>
        <v>0</v>
      </c>
      <c r="CP49">
        <f>SUMIFS('Ke1 Elevdata'!$B49:$BA49,'Ke1 Elevdata'!$B$4:$BA$4,CP$11,'Ke1 Elevdata'!$B$11:$BA$11,CP$12)</f>
        <v>0</v>
      </c>
      <c r="CQ49">
        <f>SUMIFS('Ke1 Elevdata'!$B49:$BA49,'Ke1 Elevdata'!$B$4:$BA$4,CQ$11,'Ke1 Elevdata'!$B$11:$BA$11,CQ$12)</f>
        <v>0</v>
      </c>
      <c r="CR49">
        <f>SUMIFS('Ke1 Elevdata'!$B49:$BA49,'Ke1 Elevdata'!$B$4:$BA$4,CR$11,'Ke1 Elevdata'!$B$11:$BA$11,CR$12)</f>
        <v>0</v>
      </c>
      <c r="CS49">
        <f>SUMIFS('Ke1 Elevdata'!$B49:$BA49,'Ke1 Elevdata'!$B$4:$BA$4,CS$11,'Ke1 Elevdata'!$B$11:$BA$11,CS$12)</f>
        <v>0</v>
      </c>
      <c r="CT49">
        <f>SUMIFS('Ke1 Elevdata'!$B49:$BA49,'Ke1 Elevdata'!$B$4:$BA$4,CT$11,'Ke1 Elevdata'!$B$11:$BA$11,CT$12)</f>
        <v>0</v>
      </c>
      <c r="CU49">
        <f>SUMIFS('Ke1 Elevdata'!$B49:$BA49,'Ke1 Elevdata'!$B$4:$BA$4,CU$11,'Ke1 Elevdata'!$B$11:$BA$11,CU$12)</f>
        <v>0</v>
      </c>
      <c r="CV49">
        <f>SUMIFS('Ke1 Elevdata'!$B49:$BA49,'Ke1 Elevdata'!$B$4:$BA$4,CV$11,'Ke1 Elevdata'!$B$11:$BA$11,CV$12)</f>
        <v>0</v>
      </c>
      <c r="CW49">
        <f>SUMIFS('Ke1 Elevdata'!$B49:$BA49,'Ke1 Elevdata'!$B$4:$BA$4,CW$11,'Ke1 Elevdata'!$B$11:$BA$11,CW$12)</f>
        <v>0</v>
      </c>
      <c r="CX49">
        <f>SUMIFS('Ke1 Elevdata'!$B49:$BA49,'Ke1 Elevdata'!$B$4:$BA$4,CX$11,'Ke1 Elevdata'!$B$11:$BA$11,CX$12)</f>
        <v>0</v>
      </c>
      <c r="CY49">
        <f>SUMIFS('Ke1 Elevdata'!$B49:$BA49,'Ke1 Elevdata'!$B$4:$BA$4,CY$11,'Ke1 Elevdata'!$B$11:$BA$11,CY$12)</f>
        <v>0</v>
      </c>
      <c r="CZ49">
        <f>SUMIFS('Ke1 Elevdata'!$B49:$BA49,'Ke1 Elevdata'!$B$4:$BA$4,CZ$11,'Ke1 Elevdata'!$B$11:$BA$11,CZ$12)</f>
        <v>0</v>
      </c>
      <c r="DA49">
        <f>SUMIFS('Ke1 Elevdata'!$B49:$BA49,'Ke1 Elevdata'!$B$4:$BA$4,DA$11,'Ke1 Elevdata'!$B$11:$BA$11,DA$12)</f>
        <v>0</v>
      </c>
      <c r="DB49">
        <f>SUMIFS('Ke1 Elevdata'!$B49:$BA49,'Ke1 Elevdata'!$B$4:$BA$4,DB$11,'Ke1 Elevdata'!$B$11:$BA$11,DB$12)</f>
        <v>0</v>
      </c>
      <c r="DC49">
        <f>SUMIFS('Ke1 Elevdata'!$B49:$BA49,'Ke1 Elevdata'!$B$4:$BA$4,DC$11,'Ke1 Elevdata'!$B$11:$BA$11,DC$12)</f>
        <v>0</v>
      </c>
      <c r="DD49">
        <f>SUMIFS('Ke1 Elevdata'!$B49:$BA49,'Ke1 Elevdata'!$B$4:$BA$4,DD$11,'Ke1 Elevdata'!$B$11:$BA$11,DD$12)</f>
        <v>0</v>
      </c>
    </row>
    <row r="50" spans="1:108" x14ac:dyDescent="0.25">
      <c r="A50" s="57">
        <f>Elevdata!B41</f>
        <v>0</v>
      </c>
      <c r="B50" s="57">
        <f>Elevdata!G41</f>
        <v>0</v>
      </c>
      <c r="C50" s="57">
        <f>Elevdata!H41</f>
        <v>0</v>
      </c>
      <c r="D50" s="57">
        <f>Elevdata!I41</f>
        <v>0</v>
      </c>
      <c r="E50" s="57">
        <f>Elevdata!J41</f>
        <v>0</v>
      </c>
      <c r="F50" s="57">
        <f>Elevdata!K41</f>
        <v>0</v>
      </c>
      <c r="G50" s="57">
        <f>Elevdata!L41</f>
        <v>0</v>
      </c>
      <c r="H50" s="57">
        <f>Elevdata!M41</f>
        <v>0</v>
      </c>
      <c r="I50" s="57">
        <f>Elevdata!N41</f>
        <v>0</v>
      </c>
      <c r="J50" s="57">
        <f>Elevdata!O41</f>
        <v>0</v>
      </c>
      <c r="K50" s="57">
        <f>Elevdata!P41</f>
        <v>0</v>
      </c>
      <c r="L50" s="57">
        <f>Elevdata!Q41</f>
        <v>0</v>
      </c>
      <c r="M50" s="57">
        <f>Elevdata!R41</f>
        <v>0</v>
      </c>
      <c r="N50" s="57">
        <f>Elevdata!S41</f>
        <v>0</v>
      </c>
      <c r="O50" s="57">
        <f>Elevdata!T41</f>
        <v>0</v>
      </c>
      <c r="P50" s="57">
        <f>Elevdata!U41</f>
        <v>0</v>
      </c>
      <c r="Q50" s="57">
        <f>Elevdata!V41</f>
        <v>0</v>
      </c>
      <c r="R50" s="57">
        <f>Elevdata!W41</f>
        <v>0</v>
      </c>
      <c r="S50" s="57">
        <f>Elevdata!X41</f>
        <v>0</v>
      </c>
      <c r="T50" s="57">
        <f>Elevdata!Y41</f>
        <v>0</v>
      </c>
      <c r="U50" s="57">
        <f>Elevdata!Z41</f>
        <v>0</v>
      </c>
      <c r="V50" s="57">
        <f>Elevdata!AA41</f>
        <v>0</v>
      </c>
      <c r="W50" s="57">
        <f>Elevdata!AB41</f>
        <v>0</v>
      </c>
      <c r="X50" s="57">
        <f>Elevdata!AC41</f>
        <v>0</v>
      </c>
      <c r="Y50" s="57">
        <f>Elevdata!AD41</f>
        <v>0</v>
      </c>
      <c r="Z50" s="57">
        <f>Elevdata!AE41</f>
        <v>0</v>
      </c>
      <c r="AA50" s="57">
        <f>Elevdata!AF41</f>
        <v>0</v>
      </c>
      <c r="AB50" s="57">
        <f>Elevdata!AG41</f>
        <v>0</v>
      </c>
      <c r="AC50" s="57">
        <f>Elevdata!AH41</f>
        <v>0</v>
      </c>
      <c r="AD50" s="57">
        <f>Elevdata!AI41</f>
        <v>0</v>
      </c>
      <c r="AE50" s="57">
        <f>Elevdata!AJ41</f>
        <v>0</v>
      </c>
      <c r="AF50" s="57">
        <f>Elevdata!AK41</f>
        <v>0</v>
      </c>
      <c r="AG50" s="57">
        <f>Elevdata!AL41</f>
        <v>0</v>
      </c>
      <c r="AH50" s="57">
        <f>Elevdata!AM41</f>
        <v>0</v>
      </c>
      <c r="AI50" s="57">
        <f>Elevdata!AN41</f>
        <v>0</v>
      </c>
      <c r="AJ50" s="57">
        <f>Elevdata!AO41</f>
        <v>0</v>
      </c>
      <c r="AK50" s="57">
        <f>Elevdata!AP41</f>
        <v>0</v>
      </c>
      <c r="AL50" s="57">
        <f>Elevdata!AQ41</f>
        <v>0</v>
      </c>
      <c r="AM50" s="57">
        <f>Elevdata!AR41</f>
        <v>0</v>
      </c>
      <c r="AN50" s="57">
        <f>Elevdata!AS41</f>
        <v>0</v>
      </c>
      <c r="AO50" s="57">
        <f>Elevdata!AT41</f>
        <v>0</v>
      </c>
      <c r="AP50" s="57">
        <f>Elevdata!AU41</f>
        <v>0</v>
      </c>
      <c r="AQ50" s="57">
        <f>Elevdata!AV41</f>
        <v>0</v>
      </c>
      <c r="AR50" s="57">
        <f>Elevdata!AW41</f>
        <v>0</v>
      </c>
      <c r="AS50" s="57">
        <f>Elevdata!AX41</f>
        <v>0</v>
      </c>
      <c r="AT50" s="57">
        <f>Elevdata!AY41</f>
        <v>0</v>
      </c>
      <c r="AU50" s="57">
        <f>Elevdata!AZ41</f>
        <v>0</v>
      </c>
      <c r="AV50" s="57">
        <f>Elevdata!BA41</f>
        <v>0</v>
      </c>
      <c r="AW50" s="57">
        <f>Elevdata!BB41</f>
        <v>0</v>
      </c>
      <c r="AX50" s="57">
        <f>Elevdata!BC41</f>
        <v>0</v>
      </c>
      <c r="AY50" s="57">
        <f>Elevdata!BD41</f>
        <v>0</v>
      </c>
      <c r="AZ50" s="57">
        <f>Elevdata!BE41</f>
        <v>0</v>
      </c>
      <c r="BA50" s="57">
        <f>Elevdata!BF41</f>
        <v>0</v>
      </c>
      <c r="BB50" s="4">
        <f t="shared" si="18"/>
        <v>0</v>
      </c>
      <c r="BC50" s="12">
        <f t="shared" si="23"/>
        <v>0</v>
      </c>
      <c r="BD50" s="6">
        <f t="shared" si="24"/>
        <v>0</v>
      </c>
      <c r="BE50" s="6">
        <f t="shared" si="12"/>
        <v>0</v>
      </c>
      <c r="BF50" s="6">
        <f t="shared" si="13"/>
        <v>0</v>
      </c>
      <c r="BG50" s="6">
        <f t="shared" si="14"/>
        <v>0</v>
      </c>
      <c r="BH50" s="6">
        <f t="shared" si="25"/>
        <v>0</v>
      </c>
      <c r="BI50" s="6" t="str">
        <f t="shared" si="26"/>
        <v>F</v>
      </c>
      <c r="BJ50" s="3"/>
      <c r="BK50" s="3">
        <f t="shared" si="28"/>
        <v>0</v>
      </c>
      <c r="BL50" s="3">
        <f t="shared" si="28"/>
        <v>0</v>
      </c>
      <c r="BM50" s="3">
        <f t="shared" si="28"/>
        <v>0</v>
      </c>
      <c r="BN50" s="3">
        <f t="shared" si="28"/>
        <v>0</v>
      </c>
      <c r="BO50" s="3">
        <f t="shared" si="28"/>
        <v>0</v>
      </c>
      <c r="BP50" s="3">
        <f t="shared" si="28"/>
        <v>0</v>
      </c>
      <c r="BR50" s="77">
        <f t="shared" si="27"/>
        <v>0</v>
      </c>
      <c r="BS50" s="10">
        <f>SUM('Ke1 Elevdata'!B50:BA50)</f>
        <v>0</v>
      </c>
      <c r="BT50" s="10">
        <f>SUMIF('Ke1 Elevdata'!$B$9:$BA$9,BT$10,'Ke1 Elevdata'!$B50:$BA50)</f>
        <v>0</v>
      </c>
      <c r="BU50" s="10">
        <f>SUMIF('Ke1 Elevdata'!$B$9:$BA$9,BU$10,'Ke1 Elevdata'!$B50:$BA50)</f>
        <v>0</v>
      </c>
      <c r="BV50" s="10">
        <f>SUMIF('Ke1 Elevdata'!$B$9:$BA$9,BV$10,'Ke1 Elevdata'!$B50:$BA50)</f>
        <v>0</v>
      </c>
      <c r="BW50" s="10">
        <f>SUMIF('Ke1 Elevdata'!$B$9:$BA$9,BW$10,'Ke1 Elevdata'!$B50:$BA50)</f>
        <v>0</v>
      </c>
      <c r="BX50" s="10">
        <f>SUMIF('Ke1 Elevdata'!$B$9:$BA$9,BX$10,'Ke1 Elevdata'!$B50:$BA50)</f>
        <v>0</v>
      </c>
      <c r="BY50" s="10">
        <f>SUMIF('Ke1 Elevdata'!$B$9:$BA$9,BY$10,'Ke1 Elevdata'!$B50:$BA50)</f>
        <v>0</v>
      </c>
      <c r="BZ50" s="10">
        <f>SUMIF('Ke1 Elevdata'!$B$9:$BA$9,BZ$10,'Ke1 Elevdata'!$B50:$BA50)</f>
        <v>0</v>
      </c>
      <c r="CA50" s="10">
        <f>SUMIF('Ke1 Elevdata'!$B$9:$BA$9,CA$10,'Ke1 Elevdata'!$B50:$BA50)</f>
        <v>0</v>
      </c>
      <c r="CB50" s="10">
        <f>SUMIF('Ke1 Elevdata'!$B$9:$BA$9,CB$10,'Ke1 Elevdata'!$B50:$BA50)</f>
        <v>0</v>
      </c>
      <c r="CC50" s="10">
        <f>SUMIF('Ke1 Elevdata'!$B$9:$BA$9,CC$10,'Ke1 Elevdata'!$B50:$BA50)</f>
        <v>0</v>
      </c>
      <c r="CD50" s="10">
        <f>SUMIF('Ke1 Elevdata'!$B$9:$BA$9,CD$10,'Ke1 Elevdata'!$B50:$BA50)</f>
        <v>0</v>
      </c>
      <c r="CE50" s="10">
        <f>SUMIF('Ke1 Elevdata'!$B$9:$BA$9,CE$10,'Ke1 Elevdata'!$B50:$BA50)</f>
        <v>0</v>
      </c>
      <c r="CF50" s="10">
        <f>SUMIF('Ke1 Elevdata'!$B$9:$BA$9,CF$10,'Ke1 Elevdata'!$B50:$BA50)</f>
        <v>0</v>
      </c>
      <c r="CG50" s="10">
        <f>SUMIF('Ke1 Elevdata'!$B$9:$BA$9,CG$10,'Ke1 Elevdata'!$B50:$BA50)</f>
        <v>0</v>
      </c>
      <c r="CH50" s="10">
        <f>SUMIF('Ke1 Elevdata'!$B$9:$BA$9,CH$10,'Ke1 Elevdata'!$B50:$BA50)</f>
        <v>0</v>
      </c>
      <c r="CP50">
        <f>SUMIFS('Ke1 Elevdata'!$B50:$BA50,'Ke1 Elevdata'!$B$4:$BA$4,CP$11,'Ke1 Elevdata'!$B$11:$BA$11,CP$12)</f>
        <v>0</v>
      </c>
      <c r="CQ50">
        <f>SUMIFS('Ke1 Elevdata'!$B50:$BA50,'Ke1 Elevdata'!$B$4:$BA$4,CQ$11,'Ke1 Elevdata'!$B$11:$BA$11,CQ$12)</f>
        <v>0</v>
      </c>
      <c r="CR50">
        <f>SUMIFS('Ke1 Elevdata'!$B50:$BA50,'Ke1 Elevdata'!$B$4:$BA$4,CR$11,'Ke1 Elevdata'!$B$11:$BA$11,CR$12)</f>
        <v>0</v>
      </c>
      <c r="CS50">
        <f>SUMIFS('Ke1 Elevdata'!$B50:$BA50,'Ke1 Elevdata'!$B$4:$BA$4,CS$11,'Ke1 Elevdata'!$B$11:$BA$11,CS$12)</f>
        <v>0</v>
      </c>
      <c r="CT50">
        <f>SUMIFS('Ke1 Elevdata'!$B50:$BA50,'Ke1 Elevdata'!$B$4:$BA$4,CT$11,'Ke1 Elevdata'!$B$11:$BA$11,CT$12)</f>
        <v>0</v>
      </c>
      <c r="CU50">
        <f>SUMIFS('Ke1 Elevdata'!$B50:$BA50,'Ke1 Elevdata'!$B$4:$BA$4,CU$11,'Ke1 Elevdata'!$B$11:$BA$11,CU$12)</f>
        <v>0</v>
      </c>
      <c r="CV50">
        <f>SUMIFS('Ke1 Elevdata'!$B50:$BA50,'Ke1 Elevdata'!$B$4:$BA$4,CV$11,'Ke1 Elevdata'!$B$11:$BA$11,CV$12)</f>
        <v>0</v>
      </c>
      <c r="CW50">
        <f>SUMIFS('Ke1 Elevdata'!$B50:$BA50,'Ke1 Elevdata'!$B$4:$BA$4,CW$11,'Ke1 Elevdata'!$B$11:$BA$11,CW$12)</f>
        <v>0</v>
      </c>
      <c r="CX50">
        <f>SUMIFS('Ke1 Elevdata'!$B50:$BA50,'Ke1 Elevdata'!$B$4:$BA$4,CX$11,'Ke1 Elevdata'!$B$11:$BA$11,CX$12)</f>
        <v>0</v>
      </c>
      <c r="CY50">
        <f>SUMIFS('Ke1 Elevdata'!$B50:$BA50,'Ke1 Elevdata'!$B$4:$BA$4,CY$11,'Ke1 Elevdata'!$B$11:$BA$11,CY$12)</f>
        <v>0</v>
      </c>
      <c r="CZ50">
        <f>SUMIFS('Ke1 Elevdata'!$B50:$BA50,'Ke1 Elevdata'!$B$4:$BA$4,CZ$11,'Ke1 Elevdata'!$B$11:$BA$11,CZ$12)</f>
        <v>0</v>
      </c>
      <c r="DA50">
        <f>SUMIFS('Ke1 Elevdata'!$B50:$BA50,'Ke1 Elevdata'!$B$4:$BA$4,DA$11,'Ke1 Elevdata'!$B$11:$BA$11,DA$12)</f>
        <v>0</v>
      </c>
      <c r="DB50">
        <f>SUMIFS('Ke1 Elevdata'!$B50:$BA50,'Ke1 Elevdata'!$B$4:$BA$4,DB$11,'Ke1 Elevdata'!$B$11:$BA$11,DB$12)</f>
        <v>0</v>
      </c>
      <c r="DC50">
        <f>SUMIFS('Ke1 Elevdata'!$B50:$BA50,'Ke1 Elevdata'!$B$4:$BA$4,DC$11,'Ke1 Elevdata'!$B$11:$BA$11,DC$12)</f>
        <v>0</v>
      </c>
      <c r="DD50">
        <f>SUMIFS('Ke1 Elevdata'!$B50:$BA50,'Ke1 Elevdata'!$B$4:$BA$4,DD$11,'Ke1 Elevdata'!$B$11:$BA$11,DD$12)</f>
        <v>0</v>
      </c>
    </row>
    <row r="51" spans="1:108" x14ac:dyDescent="0.25">
      <c r="A51" s="57">
        <f>Elevdata!B42</f>
        <v>0</v>
      </c>
      <c r="B51" s="57">
        <f>Elevdata!G42</f>
        <v>0</v>
      </c>
      <c r="C51" s="57">
        <f>Elevdata!H42</f>
        <v>0</v>
      </c>
      <c r="D51" s="57">
        <f>Elevdata!I42</f>
        <v>0</v>
      </c>
      <c r="E51" s="57">
        <f>Elevdata!J42</f>
        <v>0</v>
      </c>
      <c r="F51" s="57">
        <f>Elevdata!K42</f>
        <v>0</v>
      </c>
      <c r="G51" s="57">
        <f>Elevdata!L42</f>
        <v>0</v>
      </c>
      <c r="H51" s="57">
        <f>Elevdata!M42</f>
        <v>0</v>
      </c>
      <c r="I51" s="57">
        <f>Elevdata!N42</f>
        <v>0</v>
      </c>
      <c r="J51" s="57">
        <f>Elevdata!O42</f>
        <v>0</v>
      </c>
      <c r="K51" s="57">
        <f>Elevdata!P42</f>
        <v>0</v>
      </c>
      <c r="L51" s="57">
        <f>Elevdata!Q42</f>
        <v>0</v>
      </c>
      <c r="M51" s="57">
        <f>Elevdata!R42</f>
        <v>0</v>
      </c>
      <c r="N51" s="57">
        <f>Elevdata!S42</f>
        <v>0</v>
      </c>
      <c r="O51" s="57">
        <f>Elevdata!T42</f>
        <v>0</v>
      </c>
      <c r="P51" s="57">
        <f>Elevdata!U42</f>
        <v>0</v>
      </c>
      <c r="Q51" s="57">
        <f>Elevdata!V42</f>
        <v>0</v>
      </c>
      <c r="R51" s="57">
        <f>Elevdata!W42</f>
        <v>0</v>
      </c>
      <c r="S51" s="57">
        <f>Elevdata!X42</f>
        <v>0</v>
      </c>
      <c r="T51" s="57">
        <f>Elevdata!Y42</f>
        <v>0</v>
      </c>
      <c r="U51" s="57">
        <f>Elevdata!Z42</f>
        <v>0</v>
      </c>
      <c r="V51" s="57">
        <f>Elevdata!AA42</f>
        <v>0</v>
      </c>
      <c r="W51" s="57">
        <f>Elevdata!AB42</f>
        <v>0</v>
      </c>
      <c r="X51" s="57">
        <f>Elevdata!AC42</f>
        <v>0</v>
      </c>
      <c r="Y51" s="57">
        <f>Elevdata!AD42</f>
        <v>0</v>
      </c>
      <c r="Z51" s="57">
        <f>Elevdata!AE42</f>
        <v>0</v>
      </c>
      <c r="AA51" s="57">
        <f>Elevdata!AF42</f>
        <v>0</v>
      </c>
      <c r="AB51" s="57">
        <f>Elevdata!AG42</f>
        <v>0</v>
      </c>
      <c r="AC51" s="57">
        <f>Elevdata!AH42</f>
        <v>0</v>
      </c>
      <c r="AD51" s="57">
        <f>Elevdata!AI42</f>
        <v>0</v>
      </c>
      <c r="AE51" s="57">
        <f>Elevdata!AJ42</f>
        <v>0</v>
      </c>
      <c r="AF51" s="57">
        <f>Elevdata!AK42</f>
        <v>0</v>
      </c>
      <c r="AG51" s="57">
        <f>Elevdata!AL42</f>
        <v>0</v>
      </c>
      <c r="AH51" s="57">
        <f>Elevdata!AM42</f>
        <v>0</v>
      </c>
      <c r="AI51" s="57">
        <f>Elevdata!AN42</f>
        <v>0</v>
      </c>
      <c r="AJ51" s="57">
        <f>Elevdata!AO42</f>
        <v>0</v>
      </c>
      <c r="AK51" s="57">
        <f>Elevdata!AP42</f>
        <v>0</v>
      </c>
      <c r="AL51" s="57">
        <f>Elevdata!AQ42</f>
        <v>0</v>
      </c>
      <c r="AM51" s="57">
        <f>Elevdata!AR42</f>
        <v>0</v>
      </c>
      <c r="AN51" s="57">
        <f>Elevdata!AS42</f>
        <v>0</v>
      </c>
      <c r="AO51" s="57">
        <f>Elevdata!AT42</f>
        <v>0</v>
      </c>
      <c r="AP51" s="57">
        <f>Elevdata!AU42</f>
        <v>0</v>
      </c>
      <c r="AQ51" s="57">
        <f>Elevdata!AV42</f>
        <v>0</v>
      </c>
      <c r="AR51" s="57">
        <f>Elevdata!AW42</f>
        <v>0</v>
      </c>
      <c r="AS51" s="57">
        <f>Elevdata!AX42</f>
        <v>0</v>
      </c>
      <c r="AT51" s="57">
        <f>Elevdata!AY42</f>
        <v>0</v>
      </c>
      <c r="AU51" s="57">
        <f>Elevdata!AZ42</f>
        <v>0</v>
      </c>
      <c r="AV51" s="57">
        <f>Elevdata!BA42</f>
        <v>0</v>
      </c>
      <c r="AW51" s="57">
        <f>Elevdata!BB42</f>
        <v>0</v>
      </c>
      <c r="AX51" s="57">
        <f>Elevdata!BC42</f>
        <v>0</v>
      </c>
      <c r="AY51" s="57">
        <f>Elevdata!BD42</f>
        <v>0</v>
      </c>
      <c r="AZ51" s="57">
        <f>Elevdata!BE42</f>
        <v>0</v>
      </c>
      <c r="BA51" s="57">
        <f>Elevdata!BF42</f>
        <v>0</v>
      </c>
      <c r="BB51" s="4">
        <f t="shared" si="18"/>
        <v>0</v>
      </c>
      <c r="BC51" s="12">
        <f t="shared" si="23"/>
        <v>0</v>
      </c>
      <c r="BD51" s="6">
        <f t="shared" si="24"/>
        <v>0</v>
      </c>
      <c r="BE51" s="6">
        <f t="shared" si="12"/>
        <v>0</v>
      </c>
      <c r="BF51" s="6">
        <f t="shared" si="13"/>
        <v>0</v>
      </c>
      <c r="BG51" s="6">
        <f t="shared" si="14"/>
        <v>0</v>
      </c>
      <c r="BH51" s="6">
        <f t="shared" si="25"/>
        <v>0</v>
      </c>
      <c r="BI51" s="6" t="str">
        <f t="shared" si="26"/>
        <v>F</v>
      </c>
      <c r="BJ51" s="3"/>
      <c r="BK51" s="3">
        <f t="shared" si="28"/>
        <v>0</v>
      </c>
      <c r="BL51" s="3">
        <f t="shared" si="28"/>
        <v>0</v>
      </c>
      <c r="BM51" s="3">
        <f t="shared" si="28"/>
        <v>0</v>
      </c>
      <c r="BN51" s="3">
        <f t="shared" si="28"/>
        <v>0</v>
      </c>
      <c r="BO51" s="3">
        <f t="shared" si="28"/>
        <v>0</v>
      </c>
      <c r="BP51" s="3">
        <f t="shared" si="28"/>
        <v>0</v>
      </c>
      <c r="BR51" s="77">
        <f t="shared" si="27"/>
        <v>0</v>
      </c>
      <c r="BS51" s="10">
        <f>SUM('Ke1 Elevdata'!B51:BA51)</f>
        <v>0</v>
      </c>
      <c r="BT51" s="10">
        <f>SUMIF('Ke1 Elevdata'!$B$9:$BA$9,BT$10,'Ke1 Elevdata'!$B51:$BA51)</f>
        <v>0</v>
      </c>
      <c r="BU51" s="10">
        <f>SUMIF('Ke1 Elevdata'!$B$9:$BA$9,BU$10,'Ke1 Elevdata'!$B51:$BA51)</f>
        <v>0</v>
      </c>
      <c r="BV51" s="10">
        <f>SUMIF('Ke1 Elevdata'!$B$9:$BA$9,BV$10,'Ke1 Elevdata'!$B51:$BA51)</f>
        <v>0</v>
      </c>
      <c r="BW51" s="10">
        <f>SUMIF('Ke1 Elevdata'!$B$9:$BA$9,BW$10,'Ke1 Elevdata'!$B51:$BA51)</f>
        <v>0</v>
      </c>
      <c r="BX51" s="10">
        <f>SUMIF('Ke1 Elevdata'!$B$9:$BA$9,BX$10,'Ke1 Elevdata'!$B51:$BA51)</f>
        <v>0</v>
      </c>
      <c r="BY51" s="10">
        <f>SUMIF('Ke1 Elevdata'!$B$9:$BA$9,BY$10,'Ke1 Elevdata'!$B51:$BA51)</f>
        <v>0</v>
      </c>
      <c r="BZ51" s="10">
        <f>SUMIF('Ke1 Elevdata'!$B$9:$BA$9,BZ$10,'Ke1 Elevdata'!$B51:$BA51)</f>
        <v>0</v>
      </c>
      <c r="CA51" s="10">
        <f>SUMIF('Ke1 Elevdata'!$B$9:$BA$9,CA$10,'Ke1 Elevdata'!$B51:$BA51)</f>
        <v>0</v>
      </c>
      <c r="CB51" s="10">
        <f>SUMIF('Ke1 Elevdata'!$B$9:$BA$9,CB$10,'Ke1 Elevdata'!$B51:$BA51)</f>
        <v>0</v>
      </c>
      <c r="CC51" s="10">
        <f>SUMIF('Ke1 Elevdata'!$B$9:$BA$9,CC$10,'Ke1 Elevdata'!$B51:$BA51)</f>
        <v>0</v>
      </c>
      <c r="CD51" s="10">
        <f>SUMIF('Ke1 Elevdata'!$B$9:$BA$9,CD$10,'Ke1 Elevdata'!$B51:$BA51)</f>
        <v>0</v>
      </c>
      <c r="CE51" s="10">
        <f>SUMIF('Ke1 Elevdata'!$B$9:$BA$9,CE$10,'Ke1 Elevdata'!$B51:$BA51)</f>
        <v>0</v>
      </c>
      <c r="CF51" s="10">
        <f>SUMIF('Ke1 Elevdata'!$B$9:$BA$9,CF$10,'Ke1 Elevdata'!$B51:$BA51)</f>
        <v>0</v>
      </c>
      <c r="CG51" s="10">
        <f>SUMIF('Ke1 Elevdata'!$B$9:$BA$9,CG$10,'Ke1 Elevdata'!$B51:$BA51)</f>
        <v>0</v>
      </c>
      <c r="CH51" s="10">
        <f>SUMIF('Ke1 Elevdata'!$B$9:$BA$9,CH$10,'Ke1 Elevdata'!$B51:$BA51)</f>
        <v>0</v>
      </c>
      <c r="CP51">
        <f>SUMIFS('Ke1 Elevdata'!$B51:$BA51,'Ke1 Elevdata'!$B$4:$BA$4,CP$11,'Ke1 Elevdata'!$B$11:$BA$11,CP$12)</f>
        <v>0</v>
      </c>
      <c r="CQ51">
        <f>SUMIFS('Ke1 Elevdata'!$B51:$BA51,'Ke1 Elevdata'!$B$4:$BA$4,CQ$11,'Ke1 Elevdata'!$B$11:$BA$11,CQ$12)</f>
        <v>0</v>
      </c>
      <c r="CR51">
        <f>SUMIFS('Ke1 Elevdata'!$B51:$BA51,'Ke1 Elevdata'!$B$4:$BA$4,CR$11,'Ke1 Elevdata'!$B$11:$BA$11,CR$12)</f>
        <v>0</v>
      </c>
      <c r="CS51">
        <f>SUMIFS('Ke1 Elevdata'!$B51:$BA51,'Ke1 Elevdata'!$B$4:$BA$4,CS$11,'Ke1 Elevdata'!$B$11:$BA$11,CS$12)</f>
        <v>0</v>
      </c>
      <c r="CT51">
        <f>SUMIFS('Ke1 Elevdata'!$B51:$BA51,'Ke1 Elevdata'!$B$4:$BA$4,CT$11,'Ke1 Elevdata'!$B$11:$BA$11,CT$12)</f>
        <v>0</v>
      </c>
      <c r="CU51">
        <f>SUMIFS('Ke1 Elevdata'!$B51:$BA51,'Ke1 Elevdata'!$B$4:$BA$4,CU$11,'Ke1 Elevdata'!$B$11:$BA$11,CU$12)</f>
        <v>0</v>
      </c>
      <c r="CV51">
        <f>SUMIFS('Ke1 Elevdata'!$B51:$BA51,'Ke1 Elevdata'!$B$4:$BA$4,CV$11,'Ke1 Elevdata'!$B$11:$BA$11,CV$12)</f>
        <v>0</v>
      </c>
      <c r="CW51">
        <f>SUMIFS('Ke1 Elevdata'!$B51:$BA51,'Ke1 Elevdata'!$B$4:$BA$4,CW$11,'Ke1 Elevdata'!$B$11:$BA$11,CW$12)</f>
        <v>0</v>
      </c>
      <c r="CX51">
        <f>SUMIFS('Ke1 Elevdata'!$B51:$BA51,'Ke1 Elevdata'!$B$4:$BA$4,CX$11,'Ke1 Elevdata'!$B$11:$BA$11,CX$12)</f>
        <v>0</v>
      </c>
      <c r="CY51">
        <f>SUMIFS('Ke1 Elevdata'!$B51:$BA51,'Ke1 Elevdata'!$B$4:$BA$4,CY$11,'Ke1 Elevdata'!$B$11:$BA$11,CY$12)</f>
        <v>0</v>
      </c>
      <c r="CZ51">
        <f>SUMIFS('Ke1 Elevdata'!$B51:$BA51,'Ke1 Elevdata'!$B$4:$BA$4,CZ$11,'Ke1 Elevdata'!$B$11:$BA$11,CZ$12)</f>
        <v>0</v>
      </c>
      <c r="DA51">
        <f>SUMIFS('Ke1 Elevdata'!$B51:$BA51,'Ke1 Elevdata'!$B$4:$BA$4,DA$11,'Ke1 Elevdata'!$B$11:$BA$11,DA$12)</f>
        <v>0</v>
      </c>
      <c r="DB51">
        <f>SUMIFS('Ke1 Elevdata'!$B51:$BA51,'Ke1 Elevdata'!$B$4:$BA$4,DB$11,'Ke1 Elevdata'!$B$11:$BA$11,DB$12)</f>
        <v>0</v>
      </c>
      <c r="DC51">
        <f>SUMIFS('Ke1 Elevdata'!$B51:$BA51,'Ke1 Elevdata'!$B$4:$BA$4,DC$11,'Ke1 Elevdata'!$B$11:$BA$11,DC$12)</f>
        <v>0</v>
      </c>
      <c r="DD51">
        <f>SUMIFS('Ke1 Elevdata'!$B51:$BA51,'Ke1 Elevdata'!$B$4:$BA$4,DD$11,'Ke1 Elevdata'!$B$11:$BA$11,DD$12)</f>
        <v>0</v>
      </c>
    </row>
    <row r="52" spans="1:108" x14ac:dyDescent="0.25">
      <c r="A52" s="57">
        <f>Elevdata!B43</f>
        <v>0</v>
      </c>
      <c r="B52" s="57">
        <f>Elevdata!G43</f>
        <v>0</v>
      </c>
      <c r="C52" s="57">
        <f>Elevdata!H43</f>
        <v>0</v>
      </c>
      <c r="D52" s="57">
        <f>Elevdata!I43</f>
        <v>0</v>
      </c>
      <c r="E52" s="57">
        <f>Elevdata!J43</f>
        <v>0</v>
      </c>
      <c r="F52" s="57">
        <f>Elevdata!K43</f>
        <v>0</v>
      </c>
      <c r="G52" s="57">
        <f>Elevdata!L43</f>
        <v>0</v>
      </c>
      <c r="H52" s="57">
        <f>Elevdata!M43</f>
        <v>0</v>
      </c>
      <c r="I52" s="57">
        <f>Elevdata!N43</f>
        <v>0</v>
      </c>
      <c r="J52" s="57">
        <f>Elevdata!O43</f>
        <v>0</v>
      </c>
      <c r="K52" s="57">
        <f>Elevdata!P43</f>
        <v>0</v>
      </c>
      <c r="L52" s="57">
        <f>Elevdata!Q43</f>
        <v>0</v>
      </c>
      <c r="M52" s="57">
        <f>Elevdata!R43</f>
        <v>0</v>
      </c>
      <c r="N52" s="57">
        <f>Elevdata!S43</f>
        <v>0</v>
      </c>
      <c r="O52" s="57">
        <f>Elevdata!T43</f>
        <v>0</v>
      </c>
      <c r="P52" s="57">
        <f>Elevdata!U43</f>
        <v>0</v>
      </c>
      <c r="Q52" s="57">
        <f>Elevdata!V43</f>
        <v>0</v>
      </c>
      <c r="R52" s="57">
        <f>Elevdata!W43</f>
        <v>0</v>
      </c>
      <c r="S52" s="57">
        <f>Elevdata!X43</f>
        <v>0</v>
      </c>
      <c r="T52" s="57">
        <f>Elevdata!Y43</f>
        <v>0</v>
      </c>
      <c r="U52" s="57">
        <f>Elevdata!Z43</f>
        <v>0</v>
      </c>
      <c r="V52" s="57">
        <f>Elevdata!AA43</f>
        <v>0</v>
      </c>
      <c r="W52" s="57">
        <f>Elevdata!AB43</f>
        <v>0</v>
      </c>
      <c r="X52" s="57">
        <f>Elevdata!AC43</f>
        <v>0</v>
      </c>
      <c r="Y52" s="57">
        <f>Elevdata!AD43</f>
        <v>0</v>
      </c>
      <c r="Z52" s="57">
        <f>Elevdata!AE43</f>
        <v>0</v>
      </c>
      <c r="AA52" s="57">
        <f>Elevdata!AF43</f>
        <v>0</v>
      </c>
      <c r="AB52" s="57">
        <f>Elevdata!AG43</f>
        <v>0</v>
      </c>
      <c r="AC52" s="57">
        <f>Elevdata!AH43</f>
        <v>0</v>
      </c>
      <c r="AD52" s="57">
        <f>Elevdata!AI43</f>
        <v>0</v>
      </c>
      <c r="AE52" s="57">
        <f>Elevdata!AJ43</f>
        <v>0</v>
      </c>
      <c r="AF52" s="57">
        <f>Elevdata!AK43</f>
        <v>0</v>
      </c>
      <c r="AG52" s="57">
        <f>Elevdata!AL43</f>
        <v>0</v>
      </c>
      <c r="AH52" s="57">
        <f>Elevdata!AM43</f>
        <v>0</v>
      </c>
      <c r="AI52" s="57">
        <f>Elevdata!AN43</f>
        <v>0</v>
      </c>
      <c r="AJ52" s="57">
        <f>Elevdata!AO43</f>
        <v>0</v>
      </c>
      <c r="AK52" s="57">
        <f>Elevdata!AP43</f>
        <v>0</v>
      </c>
      <c r="AL52" s="57">
        <f>Elevdata!AQ43</f>
        <v>0</v>
      </c>
      <c r="AM52" s="57">
        <f>Elevdata!AR43</f>
        <v>0</v>
      </c>
      <c r="AN52" s="57">
        <f>Elevdata!AS43</f>
        <v>0</v>
      </c>
      <c r="AO52" s="57">
        <f>Elevdata!AT43</f>
        <v>0</v>
      </c>
      <c r="AP52" s="57">
        <f>Elevdata!AU43</f>
        <v>0</v>
      </c>
      <c r="AQ52" s="57">
        <f>Elevdata!AV43</f>
        <v>0</v>
      </c>
      <c r="AR52" s="57">
        <f>Elevdata!AW43</f>
        <v>0</v>
      </c>
      <c r="AS52" s="57">
        <f>Elevdata!AX43</f>
        <v>0</v>
      </c>
      <c r="AT52" s="57">
        <f>Elevdata!AY43</f>
        <v>0</v>
      </c>
      <c r="AU52" s="57">
        <f>Elevdata!AZ43</f>
        <v>0</v>
      </c>
      <c r="AV52" s="57">
        <f>Elevdata!BA43</f>
        <v>0</v>
      </c>
      <c r="AW52" s="57">
        <f>Elevdata!BB43</f>
        <v>0</v>
      </c>
      <c r="AX52" s="57">
        <f>Elevdata!BC43</f>
        <v>0</v>
      </c>
      <c r="AY52" s="57">
        <f>Elevdata!BD43</f>
        <v>0</v>
      </c>
      <c r="AZ52" s="57">
        <f>Elevdata!BE43</f>
        <v>0</v>
      </c>
      <c r="BA52" s="57">
        <f>Elevdata!BF43</f>
        <v>0</v>
      </c>
      <c r="BB52" s="4">
        <f t="shared" si="18"/>
        <v>0</v>
      </c>
      <c r="BC52" s="12">
        <f t="shared" si="23"/>
        <v>0</v>
      </c>
      <c r="BD52" s="6">
        <f t="shared" si="24"/>
        <v>0</v>
      </c>
      <c r="BE52" s="6">
        <f t="shared" si="12"/>
        <v>0</v>
      </c>
      <c r="BF52" s="6">
        <f t="shared" si="13"/>
        <v>0</v>
      </c>
      <c r="BG52" s="6">
        <f t="shared" si="14"/>
        <v>0</v>
      </c>
      <c r="BH52" s="6">
        <f t="shared" si="25"/>
        <v>0</v>
      </c>
      <c r="BI52" s="6" t="str">
        <f t="shared" si="26"/>
        <v>F</v>
      </c>
      <c r="BJ52" s="3"/>
      <c r="BK52" s="3">
        <f t="shared" si="28"/>
        <v>0</v>
      </c>
      <c r="BL52" s="3">
        <f t="shared" si="28"/>
        <v>0</v>
      </c>
      <c r="BM52" s="3">
        <f t="shared" si="28"/>
        <v>0</v>
      </c>
      <c r="BN52" s="3">
        <f t="shared" si="28"/>
        <v>0</v>
      </c>
      <c r="BO52" s="3">
        <f t="shared" si="28"/>
        <v>0</v>
      </c>
      <c r="BP52" s="3">
        <f t="shared" si="28"/>
        <v>0</v>
      </c>
      <c r="BR52" s="77">
        <f t="shared" si="27"/>
        <v>0</v>
      </c>
      <c r="BS52" s="10">
        <f>SUM('Ke1 Elevdata'!B52:BA52)</f>
        <v>0</v>
      </c>
      <c r="BT52" s="10">
        <f>SUMIF('Ke1 Elevdata'!$B$9:$BA$9,BT$10,'Ke1 Elevdata'!$B52:$BA52)</f>
        <v>0</v>
      </c>
      <c r="BU52" s="10">
        <f>SUMIF('Ke1 Elevdata'!$B$9:$BA$9,BU$10,'Ke1 Elevdata'!$B52:$BA52)</f>
        <v>0</v>
      </c>
      <c r="BV52" s="10">
        <f>SUMIF('Ke1 Elevdata'!$B$9:$BA$9,BV$10,'Ke1 Elevdata'!$B52:$BA52)</f>
        <v>0</v>
      </c>
      <c r="BW52" s="10">
        <f>SUMIF('Ke1 Elevdata'!$B$9:$BA$9,BW$10,'Ke1 Elevdata'!$B52:$BA52)</f>
        <v>0</v>
      </c>
      <c r="BX52" s="10">
        <f>SUMIF('Ke1 Elevdata'!$B$9:$BA$9,BX$10,'Ke1 Elevdata'!$B52:$BA52)</f>
        <v>0</v>
      </c>
      <c r="BY52" s="10">
        <f>SUMIF('Ke1 Elevdata'!$B$9:$BA$9,BY$10,'Ke1 Elevdata'!$B52:$BA52)</f>
        <v>0</v>
      </c>
      <c r="BZ52" s="10">
        <f>SUMIF('Ke1 Elevdata'!$B$9:$BA$9,BZ$10,'Ke1 Elevdata'!$B52:$BA52)</f>
        <v>0</v>
      </c>
      <c r="CA52" s="10">
        <f>SUMIF('Ke1 Elevdata'!$B$9:$BA$9,CA$10,'Ke1 Elevdata'!$B52:$BA52)</f>
        <v>0</v>
      </c>
      <c r="CB52" s="10">
        <f>SUMIF('Ke1 Elevdata'!$B$9:$BA$9,CB$10,'Ke1 Elevdata'!$B52:$BA52)</f>
        <v>0</v>
      </c>
      <c r="CC52" s="10">
        <f>SUMIF('Ke1 Elevdata'!$B$9:$BA$9,CC$10,'Ke1 Elevdata'!$B52:$BA52)</f>
        <v>0</v>
      </c>
      <c r="CD52" s="10">
        <f>SUMIF('Ke1 Elevdata'!$B$9:$BA$9,CD$10,'Ke1 Elevdata'!$B52:$BA52)</f>
        <v>0</v>
      </c>
      <c r="CE52" s="10">
        <f>SUMIF('Ke1 Elevdata'!$B$9:$BA$9,CE$10,'Ke1 Elevdata'!$B52:$BA52)</f>
        <v>0</v>
      </c>
      <c r="CF52" s="10">
        <f>SUMIF('Ke1 Elevdata'!$B$9:$BA$9,CF$10,'Ke1 Elevdata'!$B52:$BA52)</f>
        <v>0</v>
      </c>
      <c r="CG52" s="10">
        <f>SUMIF('Ke1 Elevdata'!$B$9:$BA$9,CG$10,'Ke1 Elevdata'!$B52:$BA52)</f>
        <v>0</v>
      </c>
      <c r="CH52" s="10">
        <f>SUMIF('Ke1 Elevdata'!$B$9:$BA$9,CH$10,'Ke1 Elevdata'!$B52:$BA52)</f>
        <v>0</v>
      </c>
      <c r="CP52">
        <f>SUMIFS('Ke1 Elevdata'!$B52:$BA52,'Ke1 Elevdata'!$B$4:$BA$4,CP$11,'Ke1 Elevdata'!$B$11:$BA$11,CP$12)</f>
        <v>0</v>
      </c>
      <c r="CQ52">
        <f>SUMIFS('Ke1 Elevdata'!$B52:$BA52,'Ke1 Elevdata'!$B$4:$BA$4,CQ$11,'Ke1 Elevdata'!$B$11:$BA$11,CQ$12)</f>
        <v>0</v>
      </c>
      <c r="CR52">
        <f>SUMIFS('Ke1 Elevdata'!$B52:$BA52,'Ke1 Elevdata'!$B$4:$BA$4,CR$11,'Ke1 Elevdata'!$B$11:$BA$11,CR$12)</f>
        <v>0</v>
      </c>
      <c r="CS52">
        <f>SUMIFS('Ke1 Elevdata'!$B52:$BA52,'Ke1 Elevdata'!$B$4:$BA$4,CS$11,'Ke1 Elevdata'!$B$11:$BA$11,CS$12)</f>
        <v>0</v>
      </c>
      <c r="CT52">
        <f>SUMIFS('Ke1 Elevdata'!$B52:$BA52,'Ke1 Elevdata'!$B$4:$BA$4,CT$11,'Ke1 Elevdata'!$B$11:$BA$11,CT$12)</f>
        <v>0</v>
      </c>
      <c r="CU52">
        <f>SUMIFS('Ke1 Elevdata'!$B52:$BA52,'Ke1 Elevdata'!$B$4:$BA$4,CU$11,'Ke1 Elevdata'!$B$11:$BA$11,CU$12)</f>
        <v>0</v>
      </c>
      <c r="CV52">
        <f>SUMIFS('Ke1 Elevdata'!$B52:$BA52,'Ke1 Elevdata'!$B$4:$BA$4,CV$11,'Ke1 Elevdata'!$B$11:$BA$11,CV$12)</f>
        <v>0</v>
      </c>
      <c r="CW52">
        <f>SUMIFS('Ke1 Elevdata'!$B52:$BA52,'Ke1 Elevdata'!$B$4:$BA$4,CW$11,'Ke1 Elevdata'!$B$11:$BA$11,CW$12)</f>
        <v>0</v>
      </c>
      <c r="CX52">
        <f>SUMIFS('Ke1 Elevdata'!$B52:$BA52,'Ke1 Elevdata'!$B$4:$BA$4,CX$11,'Ke1 Elevdata'!$B$11:$BA$11,CX$12)</f>
        <v>0</v>
      </c>
      <c r="CY52">
        <f>SUMIFS('Ke1 Elevdata'!$B52:$BA52,'Ke1 Elevdata'!$B$4:$BA$4,CY$11,'Ke1 Elevdata'!$B$11:$BA$11,CY$12)</f>
        <v>0</v>
      </c>
      <c r="CZ52">
        <f>SUMIFS('Ke1 Elevdata'!$B52:$BA52,'Ke1 Elevdata'!$B$4:$BA$4,CZ$11,'Ke1 Elevdata'!$B$11:$BA$11,CZ$12)</f>
        <v>0</v>
      </c>
      <c r="DA52">
        <f>SUMIFS('Ke1 Elevdata'!$B52:$BA52,'Ke1 Elevdata'!$B$4:$BA$4,DA$11,'Ke1 Elevdata'!$B$11:$BA$11,DA$12)</f>
        <v>0</v>
      </c>
      <c r="DB52">
        <f>SUMIFS('Ke1 Elevdata'!$B52:$BA52,'Ke1 Elevdata'!$B$4:$BA$4,DB$11,'Ke1 Elevdata'!$B$11:$BA$11,DB$12)</f>
        <v>0</v>
      </c>
      <c r="DC52">
        <f>SUMIFS('Ke1 Elevdata'!$B52:$BA52,'Ke1 Elevdata'!$B$4:$BA$4,DC$11,'Ke1 Elevdata'!$B$11:$BA$11,DC$12)</f>
        <v>0</v>
      </c>
      <c r="DD52">
        <f>SUMIFS('Ke1 Elevdata'!$B52:$BA52,'Ke1 Elevdata'!$B$4:$BA$4,DD$11,'Ke1 Elevdata'!$B$11:$BA$11,DD$12)</f>
        <v>0</v>
      </c>
    </row>
    <row r="53" spans="1:108" x14ac:dyDescent="0.25">
      <c r="A53" s="57">
        <f>Elevdata!B44</f>
        <v>0</v>
      </c>
      <c r="B53" s="57">
        <f>Elevdata!G44</f>
        <v>0</v>
      </c>
      <c r="C53" s="57">
        <f>Elevdata!H44</f>
        <v>0</v>
      </c>
      <c r="D53" s="57">
        <f>Elevdata!I44</f>
        <v>0</v>
      </c>
      <c r="E53" s="57">
        <f>Elevdata!J44</f>
        <v>0</v>
      </c>
      <c r="F53" s="57">
        <f>Elevdata!K44</f>
        <v>0</v>
      </c>
      <c r="G53" s="57">
        <f>Elevdata!L44</f>
        <v>0</v>
      </c>
      <c r="H53" s="57">
        <f>Elevdata!M44</f>
        <v>0</v>
      </c>
      <c r="I53" s="57">
        <f>Elevdata!N44</f>
        <v>0</v>
      </c>
      <c r="J53" s="57">
        <f>Elevdata!O44</f>
        <v>0</v>
      </c>
      <c r="K53" s="57">
        <f>Elevdata!P44</f>
        <v>0</v>
      </c>
      <c r="L53" s="57">
        <f>Elevdata!Q44</f>
        <v>0</v>
      </c>
      <c r="M53" s="57">
        <f>Elevdata!R44</f>
        <v>0</v>
      </c>
      <c r="N53" s="57">
        <f>Elevdata!S44</f>
        <v>0</v>
      </c>
      <c r="O53" s="57">
        <f>Elevdata!T44</f>
        <v>0</v>
      </c>
      <c r="P53" s="57">
        <f>Elevdata!U44</f>
        <v>0</v>
      </c>
      <c r="Q53" s="57">
        <f>Elevdata!V44</f>
        <v>0</v>
      </c>
      <c r="R53" s="57">
        <f>Elevdata!W44</f>
        <v>0</v>
      </c>
      <c r="S53" s="57">
        <f>Elevdata!X44</f>
        <v>0</v>
      </c>
      <c r="T53" s="57">
        <f>Elevdata!Y44</f>
        <v>0</v>
      </c>
      <c r="U53" s="57">
        <f>Elevdata!Z44</f>
        <v>0</v>
      </c>
      <c r="V53" s="57">
        <f>Elevdata!AA44</f>
        <v>0</v>
      </c>
      <c r="W53" s="57">
        <f>Elevdata!AB44</f>
        <v>0</v>
      </c>
      <c r="X53" s="57">
        <f>Elevdata!AC44</f>
        <v>0</v>
      </c>
      <c r="Y53" s="57">
        <f>Elevdata!AD44</f>
        <v>0</v>
      </c>
      <c r="Z53" s="57">
        <f>Elevdata!AE44</f>
        <v>0</v>
      </c>
      <c r="AA53" s="57">
        <f>Elevdata!AF44</f>
        <v>0</v>
      </c>
      <c r="AB53" s="57">
        <f>Elevdata!AG44</f>
        <v>0</v>
      </c>
      <c r="AC53" s="57">
        <f>Elevdata!AH44</f>
        <v>0</v>
      </c>
      <c r="AD53" s="57">
        <f>Elevdata!AI44</f>
        <v>0</v>
      </c>
      <c r="AE53" s="57">
        <f>Elevdata!AJ44</f>
        <v>0</v>
      </c>
      <c r="AF53" s="57">
        <f>Elevdata!AK44</f>
        <v>0</v>
      </c>
      <c r="AG53" s="57">
        <f>Elevdata!AL44</f>
        <v>0</v>
      </c>
      <c r="AH53" s="57">
        <f>Elevdata!AM44</f>
        <v>0</v>
      </c>
      <c r="AI53" s="57">
        <f>Elevdata!AN44</f>
        <v>0</v>
      </c>
      <c r="AJ53" s="57">
        <f>Elevdata!AO44</f>
        <v>0</v>
      </c>
      <c r="AK53" s="57">
        <f>Elevdata!AP44</f>
        <v>0</v>
      </c>
      <c r="AL53" s="57">
        <f>Elevdata!AQ44</f>
        <v>0</v>
      </c>
      <c r="AM53" s="57">
        <f>Elevdata!AR44</f>
        <v>0</v>
      </c>
      <c r="AN53" s="57">
        <f>Elevdata!AS44</f>
        <v>0</v>
      </c>
      <c r="AO53" s="57">
        <f>Elevdata!AT44</f>
        <v>0</v>
      </c>
      <c r="AP53" s="57">
        <f>Elevdata!AU44</f>
        <v>0</v>
      </c>
      <c r="AQ53" s="57">
        <f>Elevdata!AV44</f>
        <v>0</v>
      </c>
      <c r="AR53" s="57">
        <f>Elevdata!AW44</f>
        <v>0</v>
      </c>
      <c r="AS53" s="57">
        <f>Elevdata!AX44</f>
        <v>0</v>
      </c>
      <c r="AT53" s="57">
        <f>Elevdata!AY44</f>
        <v>0</v>
      </c>
      <c r="AU53" s="57">
        <f>Elevdata!AZ44</f>
        <v>0</v>
      </c>
      <c r="AV53" s="57">
        <f>Elevdata!BA44</f>
        <v>0</v>
      </c>
      <c r="AW53" s="57">
        <f>Elevdata!BB44</f>
        <v>0</v>
      </c>
      <c r="AX53" s="57">
        <f>Elevdata!BC44</f>
        <v>0</v>
      </c>
      <c r="AY53" s="57">
        <f>Elevdata!BD44</f>
        <v>0</v>
      </c>
      <c r="AZ53" s="57">
        <f>Elevdata!BE44</f>
        <v>0</v>
      </c>
      <c r="BA53" s="57">
        <f>Elevdata!BF44</f>
        <v>0</v>
      </c>
      <c r="BB53" s="4">
        <f t="shared" si="18"/>
        <v>0</v>
      </c>
      <c r="BC53" s="12">
        <f t="shared" si="23"/>
        <v>0</v>
      </c>
      <c r="BD53" s="6">
        <f t="shared" si="24"/>
        <v>0</v>
      </c>
      <c r="BE53" s="6">
        <f t="shared" si="12"/>
        <v>0</v>
      </c>
      <c r="BF53" s="6">
        <f t="shared" si="13"/>
        <v>0</v>
      </c>
      <c r="BG53" s="6">
        <f t="shared" si="14"/>
        <v>0</v>
      </c>
      <c r="BH53" s="6">
        <f t="shared" si="25"/>
        <v>0</v>
      </c>
      <c r="BI53" s="6" t="str">
        <f t="shared" si="26"/>
        <v>F</v>
      </c>
      <c r="BJ53" s="3"/>
      <c r="BK53" s="3">
        <f t="shared" si="28"/>
        <v>0</v>
      </c>
      <c r="BL53" s="3">
        <f t="shared" si="28"/>
        <v>0</v>
      </c>
      <c r="BM53" s="3">
        <f t="shared" si="28"/>
        <v>0</v>
      </c>
      <c r="BN53" s="3">
        <f t="shared" si="28"/>
        <v>0</v>
      </c>
      <c r="BO53" s="3">
        <f t="shared" si="28"/>
        <v>0</v>
      </c>
      <c r="BP53" s="3">
        <f t="shared" si="28"/>
        <v>0</v>
      </c>
      <c r="BR53" s="77">
        <f t="shared" si="27"/>
        <v>0</v>
      </c>
      <c r="BS53" s="10">
        <f>SUM('Ke1 Elevdata'!B53:BA53)</f>
        <v>0</v>
      </c>
      <c r="BT53" s="10">
        <f>SUMIF('Ke1 Elevdata'!$B$9:$BA$9,BT$10,'Ke1 Elevdata'!$B53:$BA53)</f>
        <v>0</v>
      </c>
      <c r="BU53" s="10">
        <f>SUMIF('Ke1 Elevdata'!$B$9:$BA$9,BU$10,'Ke1 Elevdata'!$B53:$BA53)</f>
        <v>0</v>
      </c>
      <c r="BV53" s="10">
        <f>SUMIF('Ke1 Elevdata'!$B$9:$BA$9,BV$10,'Ke1 Elevdata'!$B53:$BA53)</f>
        <v>0</v>
      </c>
      <c r="BW53" s="10">
        <f>SUMIF('Ke1 Elevdata'!$B$9:$BA$9,BW$10,'Ke1 Elevdata'!$B53:$BA53)</f>
        <v>0</v>
      </c>
      <c r="BX53" s="10">
        <f>SUMIF('Ke1 Elevdata'!$B$9:$BA$9,BX$10,'Ke1 Elevdata'!$B53:$BA53)</f>
        <v>0</v>
      </c>
      <c r="BY53" s="10">
        <f>SUMIF('Ke1 Elevdata'!$B$9:$BA$9,BY$10,'Ke1 Elevdata'!$B53:$BA53)</f>
        <v>0</v>
      </c>
      <c r="BZ53" s="10">
        <f>SUMIF('Ke1 Elevdata'!$B$9:$BA$9,BZ$10,'Ke1 Elevdata'!$B53:$BA53)</f>
        <v>0</v>
      </c>
      <c r="CA53" s="10">
        <f>SUMIF('Ke1 Elevdata'!$B$9:$BA$9,CA$10,'Ke1 Elevdata'!$B53:$BA53)</f>
        <v>0</v>
      </c>
      <c r="CB53" s="10">
        <f>SUMIF('Ke1 Elevdata'!$B$9:$BA$9,CB$10,'Ke1 Elevdata'!$B53:$BA53)</f>
        <v>0</v>
      </c>
      <c r="CC53" s="10">
        <f>SUMIF('Ke1 Elevdata'!$B$9:$BA$9,CC$10,'Ke1 Elevdata'!$B53:$BA53)</f>
        <v>0</v>
      </c>
      <c r="CD53" s="10">
        <f>SUMIF('Ke1 Elevdata'!$B$9:$BA$9,CD$10,'Ke1 Elevdata'!$B53:$BA53)</f>
        <v>0</v>
      </c>
      <c r="CE53" s="10">
        <f>SUMIF('Ke1 Elevdata'!$B$9:$BA$9,CE$10,'Ke1 Elevdata'!$B53:$BA53)</f>
        <v>0</v>
      </c>
      <c r="CF53" s="10">
        <f>SUMIF('Ke1 Elevdata'!$B$9:$BA$9,CF$10,'Ke1 Elevdata'!$B53:$BA53)</f>
        <v>0</v>
      </c>
      <c r="CG53" s="10">
        <f>SUMIF('Ke1 Elevdata'!$B$9:$BA$9,CG$10,'Ke1 Elevdata'!$B53:$BA53)</f>
        <v>0</v>
      </c>
      <c r="CH53" s="10">
        <f>SUMIF('Ke1 Elevdata'!$B$9:$BA$9,CH$10,'Ke1 Elevdata'!$B53:$BA53)</f>
        <v>0</v>
      </c>
      <c r="CP53">
        <f>SUMIFS('Ke1 Elevdata'!$B53:$BA53,'Ke1 Elevdata'!$B$4:$BA$4,CP$11,'Ke1 Elevdata'!$B$11:$BA$11,CP$12)</f>
        <v>0</v>
      </c>
      <c r="CQ53">
        <f>SUMIFS('Ke1 Elevdata'!$B53:$BA53,'Ke1 Elevdata'!$B$4:$BA$4,CQ$11,'Ke1 Elevdata'!$B$11:$BA$11,CQ$12)</f>
        <v>0</v>
      </c>
      <c r="CR53">
        <f>SUMIFS('Ke1 Elevdata'!$B53:$BA53,'Ke1 Elevdata'!$B$4:$BA$4,CR$11,'Ke1 Elevdata'!$B$11:$BA$11,CR$12)</f>
        <v>0</v>
      </c>
      <c r="CS53">
        <f>SUMIFS('Ke1 Elevdata'!$B53:$BA53,'Ke1 Elevdata'!$B$4:$BA$4,CS$11,'Ke1 Elevdata'!$B$11:$BA$11,CS$12)</f>
        <v>0</v>
      </c>
      <c r="CT53">
        <f>SUMIFS('Ke1 Elevdata'!$B53:$BA53,'Ke1 Elevdata'!$B$4:$BA$4,CT$11,'Ke1 Elevdata'!$B$11:$BA$11,CT$12)</f>
        <v>0</v>
      </c>
      <c r="CU53">
        <f>SUMIFS('Ke1 Elevdata'!$B53:$BA53,'Ke1 Elevdata'!$B$4:$BA$4,CU$11,'Ke1 Elevdata'!$B$11:$BA$11,CU$12)</f>
        <v>0</v>
      </c>
      <c r="CV53">
        <f>SUMIFS('Ke1 Elevdata'!$B53:$BA53,'Ke1 Elevdata'!$B$4:$BA$4,CV$11,'Ke1 Elevdata'!$B$11:$BA$11,CV$12)</f>
        <v>0</v>
      </c>
      <c r="CW53">
        <f>SUMIFS('Ke1 Elevdata'!$B53:$BA53,'Ke1 Elevdata'!$B$4:$BA$4,CW$11,'Ke1 Elevdata'!$B$11:$BA$11,CW$12)</f>
        <v>0</v>
      </c>
      <c r="CX53">
        <f>SUMIFS('Ke1 Elevdata'!$B53:$BA53,'Ke1 Elevdata'!$B$4:$BA$4,CX$11,'Ke1 Elevdata'!$B$11:$BA$11,CX$12)</f>
        <v>0</v>
      </c>
      <c r="CY53">
        <f>SUMIFS('Ke1 Elevdata'!$B53:$BA53,'Ke1 Elevdata'!$B$4:$BA$4,CY$11,'Ke1 Elevdata'!$B$11:$BA$11,CY$12)</f>
        <v>0</v>
      </c>
      <c r="CZ53">
        <f>SUMIFS('Ke1 Elevdata'!$B53:$BA53,'Ke1 Elevdata'!$B$4:$BA$4,CZ$11,'Ke1 Elevdata'!$B$11:$BA$11,CZ$12)</f>
        <v>0</v>
      </c>
      <c r="DA53">
        <f>SUMIFS('Ke1 Elevdata'!$B53:$BA53,'Ke1 Elevdata'!$B$4:$BA$4,DA$11,'Ke1 Elevdata'!$B$11:$BA$11,DA$12)</f>
        <v>0</v>
      </c>
      <c r="DB53">
        <f>SUMIFS('Ke1 Elevdata'!$B53:$BA53,'Ke1 Elevdata'!$B$4:$BA$4,DB$11,'Ke1 Elevdata'!$B$11:$BA$11,DB$12)</f>
        <v>0</v>
      </c>
      <c r="DC53">
        <f>SUMIFS('Ke1 Elevdata'!$B53:$BA53,'Ke1 Elevdata'!$B$4:$BA$4,DC$11,'Ke1 Elevdata'!$B$11:$BA$11,DC$12)</f>
        <v>0</v>
      </c>
      <c r="DD53">
        <f>SUMIFS('Ke1 Elevdata'!$B53:$BA53,'Ke1 Elevdata'!$B$4:$BA$4,DD$11,'Ke1 Elevdata'!$B$11:$BA$11,DD$12)</f>
        <v>0</v>
      </c>
    </row>
    <row r="54" spans="1:108" x14ac:dyDescent="0.25">
      <c r="A54" s="57">
        <f>Elevdata!B45</f>
        <v>0</v>
      </c>
      <c r="B54" s="57">
        <f>Elevdata!G45</f>
        <v>0</v>
      </c>
      <c r="C54" s="57">
        <f>Elevdata!H45</f>
        <v>0</v>
      </c>
      <c r="D54" s="57">
        <f>Elevdata!I45</f>
        <v>0</v>
      </c>
      <c r="E54" s="57">
        <f>Elevdata!J45</f>
        <v>0</v>
      </c>
      <c r="F54" s="57">
        <f>Elevdata!K45</f>
        <v>0</v>
      </c>
      <c r="G54" s="57">
        <f>Elevdata!L45</f>
        <v>0</v>
      </c>
      <c r="H54" s="57">
        <f>Elevdata!M45</f>
        <v>0</v>
      </c>
      <c r="I54" s="57">
        <f>Elevdata!N45</f>
        <v>0</v>
      </c>
      <c r="J54" s="57">
        <f>Elevdata!O45</f>
        <v>0</v>
      </c>
      <c r="K54" s="57">
        <f>Elevdata!P45</f>
        <v>0</v>
      </c>
      <c r="L54" s="57">
        <f>Elevdata!Q45</f>
        <v>0</v>
      </c>
      <c r="M54" s="57">
        <f>Elevdata!R45</f>
        <v>0</v>
      </c>
      <c r="N54" s="57">
        <f>Elevdata!S45</f>
        <v>0</v>
      </c>
      <c r="O54" s="57">
        <f>Elevdata!T45</f>
        <v>0</v>
      </c>
      <c r="P54" s="57">
        <f>Elevdata!U45</f>
        <v>0</v>
      </c>
      <c r="Q54" s="57">
        <f>Elevdata!V45</f>
        <v>0</v>
      </c>
      <c r="R54" s="57">
        <f>Elevdata!W45</f>
        <v>0</v>
      </c>
      <c r="S54" s="57">
        <f>Elevdata!X45</f>
        <v>0</v>
      </c>
      <c r="T54" s="57">
        <f>Elevdata!Y45</f>
        <v>0</v>
      </c>
      <c r="U54" s="57">
        <f>Elevdata!Z45</f>
        <v>0</v>
      </c>
      <c r="V54" s="57">
        <f>Elevdata!AA45</f>
        <v>0</v>
      </c>
      <c r="W54" s="57">
        <f>Elevdata!AB45</f>
        <v>0</v>
      </c>
      <c r="X54" s="57">
        <f>Elevdata!AC45</f>
        <v>0</v>
      </c>
      <c r="Y54" s="57">
        <f>Elevdata!AD45</f>
        <v>0</v>
      </c>
      <c r="Z54" s="57">
        <f>Elevdata!AE45</f>
        <v>0</v>
      </c>
      <c r="AA54" s="57">
        <f>Elevdata!AF45</f>
        <v>0</v>
      </c>
      <c r="AB54" s="57">
        <f>Elevdata!AG45</f>
        <v>0</v>
      </c>
      <c r="AC54" s="57">
        <f>Elevdata!AH45</f>
        <v>0</v>
      </c>
      <c r="AD54" s="57">
        <f>Elevdata!AI45</f>
        <v>0</v>
      </c>
      <c r="AE54" s="57">
        <f>Elevdata!AJ45</f>
        <v>0</v>
      </c>
      <c r="AF54" s="57">
        <f>Elevdata!AK45</f>
        <v>0</v>
      </c>
      <c r="AG54" s="57">
        <f>Elevdata!AL45</f>
        <v>0</v>
      </c>
      <c r="AH54" s="57">
        <f>Elevdata!AM45</f>
        <v>0</v>
      </c>
      <c r="AI54" s="57">
        <f>Elevdata!AN45</f>
        <v>0</v>
      </c>
      <c r="AJ54" s="57">
        <f>Elevdata!AO45</f>
        <v>0</v>
      </c>
      <c r="AK54" s="57">
        <f>Elevdata!AP45</f>
        <v>0</v>
      </c>
      <c r="AL54" s="57">
        <f>Elevdata!AQ45</f>
        <v>0</v>
      </c>
      <c r="AM54" s="57">
        <f>Elevdata!AR45</f>
        <v>0</v>
      </c>
      <c r="AN54" s="57">
        <f>Elevdata!AS45</f>
        <v>0</v>
      </c>
      <c r="AO54" s="57">
        <f>Elevdata!AT45</f>
        <v>0</v>
      </c>
      <c r="AP54" s="57">
        <f>Elevdata!AU45</f>
        <v>0</v>
      </c>
      <c r="AQ54" s="57">
        <f>Elevdata!AV45</f>
        <v>0</v>
      </c>
      <c r="AR54" s="57">
        <f>Elevdata!AW45</f>
        <v>0</v>
      </c>
      <c r="AS54" s="57">
        <f>Elevdata!AX45</f>
        <v>0</v>
      </c>
      <c r="AT54" s="57">
        <f>Elevdata!AY45</f>
        <v>0</v>
      </c>
      <c r="AU54" s="57">
        <f>Elevdata!AZ45</f>
        <v>0</v>
      </c>
      <c r="AV54" s="57">
        <f>Elevdata!BA45</f>
        <v>0</v>
      </c>
      <c r="AW54" s="57">
        <f>Elevdata!BB45</f>
        <v>0</v>
      </c>
      <c r="AX54" s="57">
        <f>Elevdata!BC45</f>
        <v>0</v>
      </c>
      <c r="AY54" s="57">
        <f>Elevdata!BD45</f>
        <v>0</v>
      </c>
      <c r="AZ54" s="57">
        <f>Elevdata!BE45</f>
        <v>0</v>
      </c>
      <c r="BA54" s="57">
        <f>Elevdata!BF45</f>
        <v>0</v>
      </c>
      <c r="BB54" s="4">
        <f t="shared" si="18"/>
        <v>0</v>
      </c>
      <c r="BC54" s="12">
        <f t="shared" si="23"/>
        <v>0</v>
      </c>
      <c r="BD54" s="6">
        <f t="shared" si="24"/>
        <v>0</v>
      </c>
      <c r="BE54" s="6">
        <f t="shared" si="12"/>
        <v>0</v>
      </c>
      <c r="BF54" s="6">
        <f t="shared" si="13"/>
        <v>0</v>
      </c>
      <c r="BG54" s="6">
        <f t="shared" si="14"/>
        <v>0</v>
      </c>
      <c r="BH54" s="6">
        <f t="shared" si="25"/>
        <v>0</v>
      </c>
      <c r="BI54" s="6" t="str">
        <f t="shared" si="26"/>
        <v>F</v>
      </c>
      <c r="BJ54" s="3"/>
      <c r="BK54" s="3">
        <f t="shared" si="28"/>
        <v>0</v>
      </c>
      <c r="BL54" s="3">
        <f t="shared" si="28"/>
        <v>0</v>
      </c>
      <c r="BM54" s="3">
        <f t="shared" si="28"/>
        <v>0</v>
      </c>
      <c r="BN54" s="3">
        <f t="shared" si="28"/>
        <v>0</v>
      </c>
      <c r="BO54" s="3">
        <f t="shared" si="28"/>
        <v>0</v>
      </c>
      <c r="BP54" s="3">
        <f t="shared" si="28"/>
        <v>0</v>
      </c>
      <c r="BR54" s="77">
        <f t="shared" si="27"/>
        <v>0</v>
      </c>
      <c r="BS54" s="10">
        <f>SUM('Ke1 Elevdata'!B54:BA54)</f>
        <v>0</v>
      </c>
      <c r="BT54" s="10">
        <f>SUMIF('Ke1 Elevdata'!$B$9:$BA$9,BT$10,'Ke1 Elevdata'!$B54:$BA54)</f>
        <v>0</v>
      </c>
      <c r="BU54" s="10">
        <f>SUMIF('Ke1 Elevdata'!$B$9:$BA$9,BU$10,'Ke1 Elevdata'!$B54:$BA54)</f>
        <v>0</v>
      </c>
      <c r="BV54" s="10">
        <f>SUMIF('Ke1 Elevdata'!$B$9:$BA$9,BV$10,'Ke1 Elevdata'!$B54:$BA54)</f>
        <v>0</v>
      </c>
      <c r="BW54" s="10">
        <f>SUMIF('Ke1 Elevdata'!$B$9:$BA$9,BW$10,'Ke1 Elevdata'!$B54:$BA54)</f>
        <v>0</v>
      </c>
      <c r="BX54" s="10">
        <f>SUMIF('Ke1 Elevdata'!$B$9:$BA$9,BX$10,'Ke1 Elevdata'!$B54:$BA54)</f>
        <v>0</v>
      </c>
      <c r="BY54" s="10">
        <f>SUMIF('Ke1 Elevdata'!$B$9:$BA$9,BY$10,'Ke1 Elevdata'!$B54:$BA54)</f>
        <v>0</v>
      </c>
      <c r="BZ54" s="10">
        <f>SUMIF('Ke1 Elevdata'!$B$9:$BA$9,BZ$10,'Ke1 Elevdata'!$B54:$BA54)</f>
        <v>0</v>
      </c>
      <c r="CA54" s="10">
        <f>SUMIF('Ke1 Elevdata'!$B$9:$BA$9,CA$10,'Ke1 Elevdata'!$B54:$BA54)</f>
        <v>0</v>
      </c>
      <c r="CB54" s="10">
        <f>SUMIF('Ke1 Elevdata'!$B$9:$BA$9,CB$10,'Ke1 Elevdata'!$B54:$BA54)</f>
        <v>0</v>
      </c>
      <c r="CC54" s="10">
        <f>SUMIF('Ke1 Elevdata'!$B$9:$BA$9,CC$10,'Ke1 Elevdata'!$B54:$BA54)</f>
        <v>0</v>
      </c>
      <c r="CD54" s="10">
        <f>SUMIF('Ke1 Elevdata'!$B$9:$BA$9,CD$10,'Ke1 Elevdata'!$B54:$BA54)</f>
        <v>0</v>
      </c>
      <c r="CE54" s="10">
        <f>SUMIF('Ke1 Elevdata'!$B$9:$BA$9,CE$10,'Ke1 Elevdata'!$B54:$BA54)</f>
        <v>0</v>
      </c>
      <c r="CF54" s="10">
        <f>SUMIF('Ke1 Elevdata'!$B$9:$BA$9,CF$10,'Ke1 Elevdata'!$B54:$BA54)</f>
        <v>0</v>
      </c>
      <c r="CG54" s="10">
        <f>SUMIF('Ke1 Elevdata'!$B$9:$BA$9,CG$10,'Ke1 Elevdata'!$B54:$BA54)</f>
        <v>0</v>
      </c>
      <c r="CH54" s="10">
        <f>SUMIF('Ke1 Elevdata'!$B$9:$BA$9,CH$10,'Ke1 Elevdata'!$B54:$BA54)</f>
        <v>0</v>
      </c>
      <c r="CP54">
        <f>SUMIFS('Ke1 Elevdata'!$B54:$BA54,'Ke1 Elevdata'!$B$4:$BA$4,CP$11,'Ke1 Elevdata'!$B$11:$BA$11,CP$12)</f>
        <v>0</v>
      </c>
      <c r="CQ54">
        <f>SUMIFS('Ke1 Elevdata'!$B54:$BA54,'Ke1 Elevdata'!$B$4:$BA$4,CQ$11,'Ke1 Elevdata'!$B$11:$BA$11,CQ$12)</f>
        <v>0</v>
      </c>
      <c r="CR54">
        <f>SUMIFS('Ke1 Elevdata'!$B54:$BA54,'Ke1 Elevdata'!$B$4:$BA$4,CR$11,'Ke1 Elevdata'!$B$11:$BA$11,CR$12)</f>
        <v>0</v>
      </c>
      <c r="CS54">
        <f>SUMIFS('Ke1 Elevdata'!$B54:$BA54,'Ke1 Elevdata'!$B$4:$BA$4,CS$11,'Ke1 Elevdata'!$B$11:$BA$11,CS$12)</f>
        <v>0</v>
      </c>
      <c r="CT54">
        <f>SUMIFS('Ke1 Elevdata'!$B54:$BA54,'Ke1 Elevdata'!$B$4:$BA$4,CT$11,'Ke1 Elevdata'!$B$11:$BA$11,CT$12)</f>
        <v>0</v>
      </c>
      <c r="CU54">
        <f>SUMIFS('Ke1 Elevdata'!$B54:$BA54,'Ke1 Elevdata'!$B$4:$BA$4,CU$11,'Ke1 Elevdata'!$B$11:$BA$11,CU$12)</f>
        <v>0</v>
      </c>
      <c r="CV54">
        <f>SUMIFS('Ke1 Elevdata'!$B54:$BA54,'Ke1 Elevdata'!$B$4:$BA$4,CV$11,'Ke1 Elevdata'!$B$11:$BA$11,CV$12)</f>
        <v>0</v>
      </c>
      <c r="CW54">
        <f>SUMIFS('Ke1 Elevdata'!$B54:$BA54,'Ke1 Elevdata'!$B$4:$BA$4,CW$11,'Ke1 Elevdata'!$B$11:$BA$11,CW$12)</f>
        <v>0</v>
      </c>
      <c r="CX54">
        <f>SUMIFS('Ke1 Elevdata'!$B54:$BA54,'Ke1 Elevdata'!$B$4:$BA$4,CX$11,'Ke1 Elevdata'!$B$11:$BA$11,CX$12)</f>
        <v>0</v>
      </c>
      <c r="CY54">
        <f>SUMIFS('Ke1 Elevdata'!$B54:$BA54,'Ke1 Elevdata'!$B$4:$BA$4,CY$11,'Ke1 Elevdata'!$B$11:$BA$11,CY$12)</f>
        <v>0</v>
      </c>
      <c r="CZ54">
        <f>SUMIFS('Ke1 Elevdata'!$B54:$BA54,'Ke1 Elevdata'!$B$4:$BA$4,CZ$11,'Ke1 Elevdata'!$B$11:$BA$11,CZ$12)</f>
        <v>0</v>
      </c>
      <c r="DA54">
        <f>SUMIFS('Ke1 Elevdata'!$B54:$BA54,'Ke1 Elevdata'!$B$4:$BA$4,DA$11,'Ke1 Elevdata'!$B$11:$BA$11,DA$12)</f>
        <v>0</v>
      </c>
      <c r="DB54">
        <f>SUMIFS('Ke1 Elevdata'!$B54:$BA54,'Ke1 Elevdata'!$B$4:$BA$4,DB$11,'Ke1 Elevdata'!$B$11:$BA$11,DB$12)</f>
        <v>0</v>
      </c>
      <c r="DC54">
        <f>SUMIFS('Ke1 Elevdata'!$B54:$BA54,'Ke1 Elevdata'!$B$4:$BA$4,DC$11,'Ke1 Elevdata'!$B$11:$BA$11,DC$12)</f>
        <v>0</v>
      </c>
      <c r="DD54">
        <f>SUMIFS('Ke1 Elevdata'!$B54:$BA54,'Ke1 Elevdata'!$B$4:$BA$4,DD$11,'Ke1 Elevdata'!$B$11:$BA$11,DD$12)</f>
        <v>0</v>
      </c>
    </row>
    <row r="55" spans="1:108" x14ac:dyDescent="0.25">
      <c r="A55" s="57">
        <f>Elevdata!B46</f>
        <v>0</v>
      </c>
      <c r="B55" s="57">
        <f>Elevdata!G46</f>
        <v>0</v>
      </c>
      <c r="C55" s="57">
        <f>Elevdata!H46</f>
        <v>0</v>
      </c>
      <c r="D55" s="57">
        <f>Elevdata!I46</f>
        <v>0</v>
      </c>
      <c r="E55" s="57">
        <f>Elevdata!J46</f>
        <v>0</v>
      </c>
      <c r="F55" s="57">
        <f>Elevdata!K46</f>
        <v>0</v>
      </c>
      <c r="G55" s="57">
        <f>Elevdata!L46</f>
        <v>0</v>
      </c>
      <c r="H55" s="57">
        <f>Elevdata!M46</f>
        <v>0</v>
      </c>
      <c r="I55" s="57">
        <f>Elevdata!N46</f>
        <v>0</v>
      </c>
      <c r="J55" s="57">
        <f>Elevdata!O46</f>
        <v>0</v>
      </c>
      <c r="K55" s="57">
        <f>Elevdata!P46</f>
        <v>0</v>
      </c>
      <c r="L55" s="57">
        <f>Elevdata!Q46</f>
        <v>0</v>
      </c>
      <c r="M55" s="57">
        <f>Elevdata!R46</f>
        <v>0</v>
      </c>
      <c r="N55" s="57">
        <f>Elevdata!S46</f>
        <v>0</v>
      </c>
      <c r="O55" s="57">
        <f>Elevdata!T46</f>
        <v>0</v>
      </c>
      <c r="P55" s="57">
        <f>Elevdata!U46</f>
        <v>0</v>
      </c>
      <c r="Q55" s="57">
        <f>Elevdata!V46</f>
        <v>0</v>
      </c>
      <c r="R55" s="57">
        <f>Elevdata!W46</f>
        <v>0</v>
      </c>
      <c r="S55" s="57">
        <f>Elevdata!X46</f>
        <v>0</v>
      </c>
      <c r="T55" s="57">
        <f>Elevdata!Y46</f>
        <v>0</v>
      </c>
      <c r="U55" s="57">
        <f>Elevdata!Z46</f>
        <v>0</v>
      </c>
      <c r="V55" s="57">
        <f>Elevdata!AA46</f>
        <v>0</v>
      </c>
      <c r="W55" s="57">
        <f>Elevdata!AB46</f>
        <v>0</v>
      </c>
      <c r="X55" s="57">
        <f>Elevdata!AC46</f>
        <v>0</v>
      </c>
      <c r="Y55" s="57">
        <f>Elevdata!AD46</f>
        <v>0</v>
      </c>
      <c r="Z55" s="57">
        <f>Elevdata!AE46</f>
        <v>0</v>
      </c>
      <c r="AA55" s="57">
        <f>Elevdata!AF46</f>
        <v>0</v>
      </c>
      <c r="AB55" s="57">
        <f>Elevdata!AG46</f>
        <v>0</v>
      </c>
      <c r="AC55" s="57">
        <f>Elevdata!AH46</f>
        <v>0</v>
      </c>
      <c r="AD55" s="57">
        <f>Elevdata!AI46</f>
        <v>0</v>
      </c>
      <c r="AE55" s="57">
        <f>Elevdata!AJ46</f>
        <v>0</v>
      </c>
      <c r="AF55" s="57">
        <f>Elevdata!AK46</f>
        <v>0</v>
      </c>
      <c r="AG55" s="57">
        <f>Elevdata!AL46</f>
        <v>0</v>
      </c>
      <c r="AH55" s="57">
        <f>Elevdata!AM46</f>
        <v>0</v>
      </c>
      <c r="AI55" s="57">
        <f>Elevdata!AN46</f>
        <v>0</v>
      </c>
      <c r="AJ55" s="57">
        <f>Elevdata!AO46</f>
        <v>0</v>
      </c>
      <c r="AK55" s="57">
        <f>Elevdata!AP46</f>
        <v>0</v>
      </c>
      <c r="AL55" s="57">
        <f>Elevdata!AQ46</f>
        <v>0</v>
      </c>
      <c r="AM55" s="57">
        <f>Elevdata!AR46</f>
        <v>0</v>
      </c>
      <c r="AN55" s="57">
        <f>Elevdata!AS46</f>
        <v>0</v>
      </c>
      <c r="AO55" s="57">
        <f>Elevdata!AT46</f>
        <v>0</v>
      </c>
      <c r="AP55" s="57">
        <f>Elevdata!AU46</f>
        <v>0</v>
      </c>
      <c r="AQ55" s="57">
        <f>Elevdata!AV46</f>
        <v>0</v>
      </c>
      <c r="AR55" s="57">
        <f>Elevdata!AW46</f>
        <v>0</v>
      </c>
      <c r="AS55" s="57">
        <f>Elevdata!AX46</f>
        <v>0</v>
      </c>
      <c r="AT55" s="57">
        <f>Elevdata!AY46</f>
        <v>0</v>
      </c>
      <c r="AU55" s="57">
        <f>Elevdata!AZ46</f>
        <v>0</v>
      </c>
      <c r="AV55" s="57">
        <f>Elevdata!BA46</f>
        <v>0</v>
      </c>
      <c r="AW55" s="57">
        <f>Elevdata!BB46</f>
        <v>0</v>
      </c>
      <c r="AX55" s="57">
        <f>Elevdata!BC46</f>
        <v>0</v>
      </c>
      <c r="AY55" s="57">
        <f>Elevdata!BD46</f>
        <v>0</v>
      </c>
      <c r="AZ55" s="57">
        <f>Elevdata!BE46</f>
        <v>0</v>
      </c>
      <c r="BA55" s="57">
        <f>Elevdata!BF46</f>
        <v>0</v>
      </c>
      <c r="BB55" s="4">
        <f t="shared" si="18"/>
        <v>0</v>
      </c>
      <c r="BC55" s="12">
        <f t="shared" si="23"/>
        <v>0</v>
      </c>
      <c r="BD55" s="6">
        <f t="shared" si="24"/>
        <v>0</v>
      </c>
      <c r="BE55" s="6">
        <f t="shared" si="12"/>
        <v>0</v>
      </c>
      <c r="BF55" s="6">
        <f t="shared" si="13"/>
        <v>0</v>
      </c>
      <c r="BG55" s="6">
        <f t="shared" si="14"/>
        <v>0</v>
      </c>
      <c r="BH55" s="6">
        <f t="shared" si="25"/>
        <v>0</v>
      </c>
      <c r="BI55" s="6" t="str">
        <f t="shared" si="26"/>
        <v>F</v>
      </c>
      <c r="BJ55" s="3"/>
      <c r="BK55" s="3">
        <f t="shared" si="28"/>
        <v>0</v>
      </c>
      <c r="BL55" s="3">
        <f t="shared" si="28"/>
        <v>0</v>
      </c>
      <c r="BM55" s="3">
        <f t="shared" si="28"/>
        <v>0</v>
      </c>
      <c r="BN55" s="3">
        <f t="shared" si="28"/>
        <v>0</v>
      </c>
      <c r="BO55" s="3">
        <f t="shared" si="28"/>
        <v>0</v>
      </c>
      <c r="BP55" s="3">
        <f t="shared" si="28"/>
        <v>0</v>
      </c>
      <c r="BR55" s="77">
        <f t="shared" si="27"/>
        <v>0</v>
      </c>
      <c r="BS55" s="10">
        <f>SUM('Ke1 Elevdata'!B55:BA55)</f>
        <v>0</v>
      </c>
      <c r="BT55" s="10">
        <f>SUMIF('Ke1 Elevdata'!$B$9:$BA$9,BT$10,'Ke1 Elevdata'!$B55:$BA55)</f>
        <v>0</v>
      </c>
      <c r="BU55" s="10">
        <f>SUMIF('Ke1 Elevdata'!$B$9:$BA$9,BU$10,'Ke1 Elevdata'!$B55:$BA55)</f>
        <v>0</v>
      </c>
      <c r="BV55" s="10">
        <f>SUMIF('Ke1 Elevdata'!$B$9:$BA$9,BV$10,'Ke1 Elevdata'!$B55:$BA55)</f>
        <v>0</v>
      </c>
      <c r="BW55" s="10">
        <f>SUMIF('Ke1 Elevdata'!$B$9:$BA$9,BW$10,'Ke1 Elevdata'!$B55:$BA55)</f>
        <v>0</v>
      </c>
      <c r="BX55" s="10">
        <f>SUMIF('Ke1 Elevdata'!$B$9:$BA$9,BX$10,'Ke1 Elevdata'!$B55:$BA55)</f>
        <v>0</v>
      </c>
      <c r="BY55" s="10">
        <f>SUMIF('Ke1 Elevdata'!$B$9:$BA$9,BY$10,'Ke1 Elevdata'!$B55:$BA55)</f>
        <v>0</v>
      </c>
      <c r="BZ55" s="10">
        <f>SUMIF('Ke1 Elevdata'!$B$9:$BA$9,BZ$10,'Ke1 Elevdata'!$B55:$BA55)</f>
        <v>0</v>
      </c>
      <c r="CA55" s="10">
        <f>SUMIF('Ke1 Elevdata'!$B$9:$BA$9,CA$10,'Ke1 Elevdata'!$B55:$BA55)</f>
        <v>0</v>
      </c>
      <c r="CB55" s="10">
        <f>SUMIF('Ke1 Elevdata'!$B$9:$BA$9,CB$10,'Ke1 Elevdata'!$B55:$BA55)</f>
        <v>0</v>
      </c>
      <c r="CC55" s="10">
        <f>SUMIF('Ke1 Elevdata'!$B$9:$BA$9,CC$10,'Ke1 Elevdata'!$B55:$BA55)</f>
        <v>0</v>
      </c>
      <c r="CD55" s="10">
        <f>SUMIF('Ke1 Elevdata'!$B$9:$BA$9,CD$10,'Ke1 Elevdata'!$B55:$BA55)</f>
        <v>0</v>
      </c>
      <c r="CE55" s="10">
        <f>SUMIF('Ke1 Elevdata'!$B$9:$BA$9,CE$10,'Ke1 Elevdata'!$B55:$BA55)</f>
        <v>0</v>
      </c>
      <c r="CF55" s="10">
        <f>SUMIF('Ke1 Elevdata'!$B$9:$BA$9,CF$10,'Ke1 Elevdata'!$B55:$BA55)</f>
        <v>0</v>
      </c>
      <c r="CG55" s="10">
        <f>SUMIF('Ke1 Elevdata'!$B$9:$BA$9,CG$10,'Ke1 Elevdata'!$B55:$BA55)</f>
        <v>0</v>
      </c>
      <c r="CH55" s="10">
        <f>SUMIF('Ke1 Elevdata'!$B$9:$BA$9,CH$10,'Ke1 Elevdata'!$B55:$BA55)</f>
        <v>0</v>
      </c>
      <c r="CP55">
        <f>SUMIFS('Ke1 Elevdata'!$B55:$BA55,'Ke1 Elevdata'!$B$4:$BA$4,CP$11,'Ke1 Elevdata'!$B$11:$BA$11,CP$12)</f>
        <v>0</v>
      </c>
      <c r="CQ55">
        <f>SUMIFS('Ke1 Elevdata'!$B55:$BA55,'Ke1 Elevdata'!$B$4:$BA$4,CQ$11,'Ke1 Elevdata'!$B$11:$BA$11,CQ$12)</f>
        <v>0</v>
      </c>
      <c r="CR55">
        <f>SUMIFS('Ke1 Elevdata'!$B55:$BA55,'Ke1 Elevdata'!$B$4:$BA$4,CR$11,'Ke1 Elevdata'!$B$11:$BA$11,CR$12)</f>
        <v>0</v>
      </c>
      <c r="CS55">
        <f>SUMIFS('Ke1 Elevdata'!$B55:$BA55,'Ke1 Elevdata'!$B$4:$BA$4,CS$11,'Ke1 Elevdata'!$B$11:$BA$11,CS$12)</f>
        <v>0</v>
      </c>
      <c r="CT55">
        <f>SUMIFS('Ke1 Elevdata'!$B55:$BA55,'Ke1 Elevdata'!$B$4:$BA$4,CT$11,'Ke1 Elevdata'!$B$11:$BA$11,CT$12)</f>
        <v>0</v>
      </c>
      <c r="CU55">
        <f>SUMIFS('Ke1 Elevdata'!$B55:$BA55,'Ke1 Elevdata'!$B$4:$BA$4,CU$11,'Ke1 Elevdata'!$B$11:$BA$11,CU$12)</f>
        <v>0</v>
      </c>
      <c r="CV55">
        <f>SUMIFS('Ke1 Elevdata'!$B55:$BA55,'Ke1 Elevdata'!$B$4:$BA$4,CV$11,'Ke1 Elevdata'!$B$11:$BA$11,CV$12)</f>
        <v>0</v>
      </c>
      <c r="CW55">
        <f>SUMIFS('Ke1 Elevdata'!$B55:$BA55,'Ke1 Elevdata'!$B$4:$BA$4,CW$11,'Ke1 Elevdata'!$B$11:$BA$11,CW$12)</f>
        <v>0</v>
      </c>
      <c r="CX55">
        <f>SUMIFS('Ke1 Elevdata'!$B55:$BA55,'Ke1 Elevdata'!$B$4:$BA$4,CX$11,'Ke1 Elevdata'!$B$11:$BA$11,CX$12)</f>
        <v>0</v>
      </c>
      <c r="CY55">
        <f>SUMIFS('Ke1 Elevdata'!$B55:$BA55,'Ke1 Elevdata'!$B$4:$BA$4,CY$11,'Ke1 Elevdata'!$B$11:$BA$11,CY$12)</f>
        <v>0</v>
      </c>
      <c r="CZ55">
        <f>SUMIFS('Ke1 Elevdata'!$B55:$BA55,'Ke1 Elevdata'!$B$4:$BA$4,CZ$11,'Ke1 Elevdata'!$B$11:$BA$11,CZ$12)</f>
        <v>0</v>
      </c>
      <c r="DA55">
        <f>SUMIFS('Ke1 Elevdata'!$B55:$BA55,'Ke1 Elevdata'!$B$4:$BA$4,DA$11,'Ke1 Elevdata'!$B$11:$BA$11,DA$12)</f>
        <v>0</v>
      </c>
      <c r="DB55">
        <f>SUMIFS('Ke1 Elevdata'!$B55:$BA55,'Ke1 Elevdata'!$B$4:$BA$4,DB$11,'Ke1 Elevdata'!$B$11:$BA$11,DB$12)</f>
        <v>0</v>
      </c>
      <c r="DC55">
        <f>SUMIFS('Ke1 Elevdata'!$B55:$BA55,'Ke1 Elevdata'!$B$4:$BA$4,DC$11,'Ke1 Elevdata'!$B$11:$BA$11,DC$12)</f>
        <v>0</v>
      </c>
      <c r="DD55">
        <f>SUMIFS('Ke1 Elevdata'!$B55:$BA55,'Ke1 Elevdata'!$B$4:$BA$4,DD$11,'Ke1 Elevdata'!$B$11:$BA$11,DD$12)</f>
        <v>0</v>
      </c>
    </row>
    <row r="56" spans="1:108" x14ac:dyDescent="0.25">
      <c r="A56" s="57">
        <f>Elevdata!B47</f>
        <v>0</v>
      </c>
      <c r="B56" s="57">
        <f>Elevdata!G47</f>
        <v>0</v>
      </c>
      <c r="C56" s="57">
        <f>Elevdata!H47</f>
        <v>0</v>
      </c>
      <c r="D56" s="57">
        <f>Elevdata!I47</f>
        <v>0</v>
      </c>
      <c r="E56" s="57">
        <f>Elevdata!J47</f>
        <v>0</v>
      </c>
      <c r="F56" s="57">
        <f>Elevdata!K47</f>
        <v>0</v>
      </c>
      <c r="G56" s="57">
        <f>Elevdata!L47</f>
        <v>0</v>
      </c>
      <c r="H56" s="57">
        <f>Elevdata!M47</f>
        <v>0</v>
      </c>
      <c r="I56" s="57">
        <f>Elevdata!N47</f>
        <v>0</v>
      </c>
      <c r="J56" s="57">
        <f>Elevdata!O47</f>
        <v>0</v>
      </c>
      <c r="K56" s="57">
        <f>Elevdata!P47</f>
        <v>0</v>
      </c>
      <c r="L56" s="57">
        <f>Elevdata!Q47</f>
        <v>0</v>
      </c>
      <c r="M56" s="57">
        <f>Elevdata!R47</f>
        <v>0</v>
      </c>
      <c r="N56" s="57">
        <f>Elevdata!S47</f>
        <v>0</v>
      </c>
      <c r="O56" s="57">
        <f>Elevdata!T47</f>
        <v>0</v>
      </c>
      <c r="P56" s="57">
        <f>Elevdata!U47</f>
        <v>0</v>
      </c>
      <c r="Q56" s="57">
        <f>Elevdata!V47</f>
        <v>0</v>
      </c>
      <c r="R56" s="57">
        <f>Elevdata!W47</f>
        <v>0</v>
      </c>
      <c r="S56" s="57">
        <f>Elevdata!X47</f>
        <v>0</v>
      </c>
      <c r="T56" s="57">
        <f>Elevdata!Y47</f>
        <v>0</v>
      </c>
      <c r="U56" s="57">
        <f>Elevdata!Z47</f>
        <v>0</v>
      </c>
      <c r="V56" s="57">
        <f>Elevdata!AA47</f>
        <v>0</v>
      </c>
      <c r="W56" s="57">
        <f>Elevdata!AB47</f>
        <v>0</v>
      </c>
      <c r="X56" s="57">
        <f>Elevdata!AC47</f>
        <v>0</v>
      </c>
      <c r="Y56" s="57">
        <f>Elevdata!AD47</f>
        <v>0</v>
      </c>
      <c r="Z56" s="57">
        <f>Elevdata!AE47</f>
        <v>0</v>
      </c>
      <c r="AA56" s="57">
        <f>Elevdata!AF47</f>
        <v>0</v>
      </c>
      <c r="AB56" s="57">
        <f>Elevdata!AG47</f>
        <v>0</v>
      </c>
      <c r="AC56" s="57">
        <f>Elevdata!AH47</f>
        <v>0</v>
      </c>
      <c r="AD56" s="57">
        <f>Elevdata!AI47</f>
        <v>0</v>
      </c>
      <c r="AE56" s="57">
        <f>Elevdata!AJ47</f>
        <v>0</v>
      </c>
      <c r="AF56" s="57">
        <f>Elevdata!AK47</f>
        <v>0</v>
      </c>
      <c r="AG56" s="57">
        <f>Elevdata!AL47</f>
        <v>0</v>
      </c>
      <c r="AH56" s="57">
        <f>Elevdata!AM47</f>
        <v>0</v>
      </c>
      <c r="AI56" s="57">
        <f>Elevdata!AN47</f>
        <v>0</v>
      </c>
      <c r="AJ56" s="57">
        <f>Elevdata!AO47</f>
        <v>0</v>
      </c>
      <c r="AK56" s="57">
        <f>Elevdata!AP47</f>
        <v>0</v>
      </c>
      <c r="AL56" s="57">
        <f>Elevdata!AQ47</f>
        <v>0</v>
      </c>
      <c r="AM56" s="57">
        <f>Elevdata!AR47</f>
        <v>0</v>
      </c>
      <c r="AN56" s="57">
        <f>Elevdata!AS47</f>
        <v>0</v>
      </c>
      <c r="AO56" s="57">
        <f>Elevdata!AT47</f>
        <v>0</v>
      </c>
      <c r="AP56" s="57">
        <f>Elevdata!AU47</f>
        <v>0</v>
      </c>
      <c r="AQ56" s="57">
        <f>Elevdata!AV47</f>
        <v>0</v>
      </c>
      <c r="AR56" s="57">
        <f>Elevdata!AW47</f>
        <v>0</v>
      </c>
      <c r="AS56" s="57">
        <f>Elevdata!AX47</f>
        <v>0</v>
      </c>
      <c r="AT56" s="57">
        <f>Elevdata!AY47</f>
        <v>0</v>
      </c>
      <c r="AU56" s="57">
        <f>Elevdata!AZ47</f>
        <v>0</v>
      </c>
      <c r="AV56" s="57">
        <f>Elevdata!BA47</f>
        <v>0</v>
      </c>
      <c r="AW56" s="57">
        <f>Elevdata!BB47</f>
        <v>0</v>
      </c>
      <c r="AX56" s="57">
        <f>Elevdata!BC47</f>
        <v>0</v>
      </c>
      <c r="AY56" s="57">
        <f>Elevdata!BD47</f>
        <v>0</v>
      </c>
      <c r="AZ56" s="57">
        <f>Elevdata!BE47</f>
        <v>0</v>
      </c>
      <c r="BA56" s="57">
        <f>Elevdata!BF47</f>
        <v>0</v>
      </c>
      <c r="BB56" s="4">
        <f t="shared" si="18"/>
        <v>0</v>
      </c>
      <c r="BC56" s="12">
        <f t="shared" si="23"/>
        <v>0</v>
      </c>
      <c r="BD56" s="6">
        <f t="shared" si="24"/>
        <v>0</v>
      </c>
      <c r="BE56" s="6">
        <f t="shared" si="12"/>
        <v>0</v>
      </c>
      <c r="BF56" s="6">
        <f t="shared" si="13"/>
        <v>0</v>
      </c>
      <c r="BG56" s="6">
        <f t="shared" si="14"/>
        <v>0</v>
      </c>
      <c r="BH56" s="6">
        <f t="shared" si="25"/>
        <v>0</v>
      </c>
      <c r="BI56" s="6" t="str">
        <f t="shared" si="26"/>
        <v>F</v>
      </c>
      <c r="BJ56" s="3"/>
      <c r="BK56" s="3">
        <f t="shared" si="28"/>
        <v>0</v>
      </c>
      <c r="BL56" s="3">
        <f t="shared" si="28"/>
        <v>0</v>
      </c>
      <c r="BM56" s="3">
        <f t="shared" si="28"/>
        <v>0</v>
      </c>
      <c r="BN56" s="3">
        <f t="shared" si="28"/>
        <v>0</v>
      </c>
      <c r="BO56" s="3">
        <f t="shared" si="28"/>
        <v>0</v>
      </c>
      <c r="BP56" s="3">
        <f t="shared" si="28"/>
        <v>0</v>
      </c>
      <c r="BR56" s="77">
        <f t="shared" si="27"/>
        <v>0</v>
      </c>
      <c r="BS56" s="10">
        <f>SUM('Ke1 Elevdata'!B56:BA56)</f>
        <v>0</v>
      </c>
      <c r="BT56" s="10">
        <f>SUMIF('Ke1 Elevdata'!$B$9:$BA$9,BT$10,'Ke1 Elevdata'!$B56:$BA56)</f>
        <v>0</v>
      </c>
      <c r="BU56" s="10">
        <f>SUMIF('Ke1 Elevdata'!$B$9:$BA$9,BU$10,'Ke1 Elevdata'!$B56:$BA56)</f>
        <v>0</v>
      </c>
      <c r="BV56" s="10">
        <f>SUMIF('Ke1 Elevdata'!$B$9:$BA$9,BV$10,'Ke1 Elevdata'!$B56:$BA56)</f>
        <v>0</v>
      </c>
      <c r="BW56" s="10">
        <f>SUMIF('Ke1 Elevdata'!$B$9:$BA$9,BW$10,'Ke1 Elevdata'!$B56:$BA56)</f>
        <v>0</v>
      </c>
      <c r="BX56" s="10">
        <f>SUMIF('Ke1 Elevdata'!$B$9:$BA$9,BX$10,'Ke1 Elevdata'!$B56:$BA56)</f>
        <v>0</v>
      </c>
      <c r="BY56" s="10">
        <f>SUMIF('Ke1 Elevdata'!$B$9:$BA$9,BY$10,'Ke1 Elevdata'!$B56:$BA56)</f>
        <v>0</v>
      </c>
      <c r="BZ56" s="10">
        <f>SUMIF('Ke1 Elevdata'!$B$9:$BA$9,BZ$10,'Ke1 Elevdata'!$B56:$BA56)</f>
        <v>0</v>
      </c>
      <c r="CA56" s="10">
        <f>SUMIF('Ke1 Elevdata'!$B$9:$BA$9,CA$10,'Ke1 Elevdata'!$B56:$BA56)</f>
        <v>0</v>
      </c>
      <c r="CB56" s="10">
        <f>SUMIF('Ke1 Elevdata'!$B$9:$BA$9,CB$10,'Ke1 Elevdata'!$B56:$BA56)</f>
        <v>0</v>
      </c>
      <c r="CC56" s="10">
        <f>SUMIF('Ke1 Elevdata'!$B$9:$BA$9,CC$10,'Ke1 Elevdata'!$B56:$BA56)</f>
        <v>0</v>
      </c>
      <c r="CD56" s="10">
        <f>SUMIF('Ke1 Elevdata'!$B$9:$BA$9,CD$10,'Ke1 Elevdata'!$B56:$BA56)</f>
        <v>0</v>
      </c>
      <c r="CE56" s="10">
        <f>SUMIF('Ke1 Elevdata'!$B$9:$BA$9,CE$10,'Ke1 Elevdata'!$B56:$BA56)</f>
        <v>0</v>
      </c>
      <c r="CF56" s="10">
        <f>SUMIF('Ke1 Elevdata'!$B$9:$BA$9,CF$10,'Ke1 Elevdata'!$B56:$BA56)</f>
        <v>0</v>
      </c>
      <c r="CG56" s="10">
        <f>SUMIF('Ke1 Elevdata'!$B$9:$BA$9,CG$10,'Ke1 Elevdata'!$B56:$BA56)</f>
        <v>0</v>
      </c>
      <c r="CH56" s="10">
        <f>SUMIF('Ke1 Elevdata'!$B$9:$BA$9,CH$10,'Ke1 Elevdata'!$B56:$BA56)</f>
        <v>0</v>
      </c>
      <c r="CP56">
        <f>SUMIFS('Ke1 Elevdata'!$B56:$BA56,'Ke1 Elevdata'!$B$4:$BA$4,CP$11,'Ke1 Elevdata'!$B$11:$BA$11,CP$12)</f>
        <v>0</v>
      </c>
      <c r="CQ56">
        <f>SUMIFS('Ke1 Elevdata'!$B56:$BA56,'Ke1 Elevdata'!$B$4:$BA$4,CQ$11,'Ke1 Elevdata'!$B$11:$BA$11,CQ$12)</f>
        <v>0</v>
      </c>
      <c r="CR56">
        <f>SUMIFS('Ke1 Elevdata'!$B56:$BA56,'Ke1 Elevdata'!$B$4:$BA$4,CR$11,'Ke1 Elevdata'!$B$11:$BA$11,CR$12)</f>
        <v>0</v>
      </c>
      <c r="CS56">
        <f>SUMIFS('Ke1 Elevdata'!$B56:$BA56,'Ke1 Elevdata'!$B$4:$BA$4,CS$11,'Ke1 Elevdata'!$B$11:$BA$11,CS$12)</f>
        <v>0</v>
      </c>
      <c r="CT56">
        <f>SUMIFS('Ke1 Elevdata'!$B56:$BA56,'Ke1 Elevdata'!$B$4:$BA$4,CT$11,'Ke1 Elevdata'!$B$11:$BA$11,CT$12)</f>
        <v>0</v>
      </c>
      <c r="CU56">
        <f>SUMIFS('Ke1 Elevdata'!$B56:$BA56,'Ke1 Elevdata'!$B$4:$BA$4,CU$11,'Ke1 Elevdata'!$B$11:$BA$11,CU$12)</f>
        <v>0</v>
      </c>
      <c r="CV56">
        <f>SUMIFS('Ke1 Elevdata'!$B56:$BA56,'Ke1 Elevdata'!$B$4:$BA$4,CV$11,'Ke1 Elevdata'!$B$11:$BA$11,CV$12)</f>
        <v>0</v>
      </c>
      <c r="CW56">
        <f>SUMIFS('Ke1 Elevdata'!$B56:$BA56,'Ke1 Elevdata'!$B$4:$BA$4,CW$11,'Ke1 Elevdata'!$B$11:$BA$11,CW$12)</f>
        <v>0</v>
      </c>
      <c r="CX56">
        <f>SUMIFS('Ke1 Elevdata'!$B56:$BA56,'Ke1 Elevdata'!$B$4:$BA$4,CX$11,'Ke1 Elevdata'!$B$11:$BA$11,CX$12)</f>
        <v>0</v>
      </c>
      <c r="CY56">
        <f>SUMIFS('Ke1 Elevdata'!$B56:$BA56,'Ke1 Elevdata'!$B$4:$BA$4,CY$11,'Ke1 Elevdata'!$B$11:$BA$11,CY$12)</f>
        <v>0</v>
      </c>
      <c r="CZ56">
        <f>SUMIFS('Ke1 Elevdata'!$B56:$BA56,'Ke1 Elevdata'!$B$4:$BA$4,CZ$11,'Ke1 Elevdata'!$B$11:$BA$11,CZ$12)</f>
        <v>0</v>
      </c>
      <c r="DA56">
        <f>SUMIFS('Ke1 Elevdata'!$B56:$BA56,'Ke1 Elevdata'!$B$4:$BA$4,DA$11,'Ke1 Elevdata'!$B$11:$BA$11,DA$12)</f>
        <v>0</v>
      </c>
      <c r="DB56">
        <f>SUMIFS('Ke1 Elevdata'!$B56:$BA56,'Ke1 Elevdata'!$B$4:$BA$4,DB$11,'Ke1 Elevdata'!$B$11:$BA$11,DB$12)</f>
        <v>0</v>
      </c>
      <c r="DC56">
        <f>SUMIFS('Ke1 Elevdata'!$B56:$BA56,'Ke1 Elevdata'!$B$4:$BA$4,DC$11,'Ke1 Elevdata'!$B$11:$BA$11,DC$12)</f>
        <v>0</v>
      </c>
      <c r="DD56">
        <f>SUMIFS('Ke1 Elevdata'!$B56:$BA56,'Ke1 Elevdata'!$B$4:$BA$4,DD$11,'Ke1 Elevdata'!$B$11:$BA$11,DD$12)</f>
        <v>0</v>
      </c>
    </row>
    <row r="57" spans="1:108" x14ac:dyDescent="0.25">
      <c r="A57" s="57">
        <f>Elevdata!B48</f>
        <v>0</v>
      </c>
      <c r="B57" s="57">
        <f>Elevdata!G48</f>
        <v>0</v>
      </c>
      <c r="C57" s="57">
        <f>Elevdata!H48</f>
        <v>0</v>
      </c>
      <c r="D57" s="57">
        <f>Elevdata!I48</f>
        <v>0</v>
      </c>
      <c r="E57" s="57">
        <f>Elevdata!J48</f>
        <v>0</v>
      </c>
      <c r="F57" s="57">
        <f>Elevdata!K48</f>
        <v>0</v>
      </c>
      <c r="G57" s="57">
        <f>Elevdata!L48</f>
        <v>0</v>
      </c>
      <c r="H57" s="57">
        <f>Elevdata!M48</f>
        <v>0</v>
      </c>
      <c r="I57" s="57">
        <f>Elevdata!N48</f>
        <v>0</v>
      </c>
      <c r="J57" s="57">
        <f>Elevdata!O48</f>
        <v>0</v>
      </c>
      <c r="K57" s="57">
        <f>Elevdata!P48</f>
        <v>0</v>
      </c>
      <c r="L57" s="57">
        <f>Elevdata!Q48</f>
        <v>0</v>
      </c>
      <c r="M57" s="57">
        <f>Elevdata!R48</f>
        <v>0</v>
      </c>
      <c r="N57" s="57">
        <f>Elevdata!S48</f>
        <v>0</v>
      </c>
      <c r="O57" s="57">
        <f>Elevdata!T48</f>
        <v>0</v>
      </c>
      <c r="P57" s="57">
        <f>Elevdata!U48</f>
        <v>0</v>
      </c>
      <c r="Q57" s="57">
        <f>Elevdata!V48</f>
        <v>0</v>
      </c>
      <c r="R57" s="57">
        <f>Elevdata!W48</f>
        <v>0</v>
      </c>
      <c r="S57" s="57">
        <f>Elevdata!X48</f>
        <v>0</v>
      </c>
      <c r="T57" s="57">
        <f>Elevdata!Y48</f>
        <v>0</v>
      </c>
      <c r="U57" s="57">
        <f>Elevdata!Z48</f>
        <v>0</v>
      </c>
      <c r="V57" s="57">
        <f>Elevdata!AA48</f>
        <v>0</v>
      </c>
      <c r="W57" s="57">
        <f>Elevdata!AB48</f>
        <v>0</v>
      </c>
      <c r="X57" s="57">
        <f>Elevdata!AC48</f>
        <v>0</v>
      </c>
      <c r="Y57" s="57">
        <f>Elevdata!AD48</f>
        <v>0</v>
      </c>
      <c r="Z57" s="57">
        <f>Elevdata!AE48</f>
        <v>0</v>
      </c>
      <c r="AA57" s="57">
        <f>Elevdata!AF48</f>
        <v>0</v>
      </c>
      <c r="AB57" s="57">
        <f>Elevdata!AG48</f>
        <v>0</v>
      </c>
      <c r="AC57" s="57">
        <f>Elevdata!AH48</f>
        <v>0</v>
      </c>
      <c r="AD57" s="57">
        <f>Elevdata!AI48</f>
        <v>0</v>
      </c>
      <c r="AE57" s="57">
        <f>Elevdata!AJ48</f>
        <v>0</v>
      </c>
      <c r="AF57" s="57">
        <f>Elevdata!AK48</f>
        <v>0</v>
      </c>
      <c r="AG57" s="57">
        <f>Elevdata!AL48</f>
        <v>0</v>
      </c>
      <c r="AH57" s="57">
        <f>Elevdata!AM48</f>
        <v>0</v>
      </c>
      <c r="AI57" s="57">
        <f>Elevdata!AN48</f>
        <v>0</v>
      </c>
      <c r="AJ57" s="57">
        <f>Elevdata!AO48</f>
        <v>0</v>
      </c>
      <c r="AK57" s="57">
        <f>Elevdata!AP48</f>
        <v>0</v>
      </c>
      <c r="AL57" s="57">
        <f>Elevdata!AQ48</f>
        <v>0</v>
      </c>
      <c r="AM57" s="57">
        <f>Elevdata!AR48</f>
        <v>0</v>
      </c>
      <c r="AN57" s="57">
        <f>Elevdata!AS48</f>
        <v>0</v>
      </c>
      <c r="AO57" s="57">
        <f>Elevdata!AT48</f>
        <v>0</v>
      </c>
      <c r="AP57" s="57">
        <f>Elevdata!AU48</f>
        <v>0</v>
      </c>
      <c r="AQ57" s="57">
        <f>Elevdata!AV48</f>
        <v>0</v>
      </c>
      <c r="AR57" s="57">
        <f>Elevdata!AW48</f>
        <v>0</v>
      </c>
      <c r="AS57" s="57">
        <f>Elevdata!AX48</f>
        <v>0</v>
      </c>
      <c r="AT57" s="57">
        <f>Elevdata!AY48</f>
        <v>0</v>
      </c>
      <c r="AU57" s="57">
        <f>Elevdata!AZ48</f>
        <v>0</v>
      </c>
      <c r="AV57" s="57">
        <f>Elevdata!BA48</f>
        <v>0</v>
      </c>
      <c r="AW57" s="57">
        <f>Elevdata!BB48</f>
        <v>0</v>
      </c>
      <c r="AX57" s="57">
        <f>Elevdata!BC48</f>
        <v>0</v>
      </c>
      <c r="AY57" s="57">
        <f>Elevdata!BD48</f>
        <v>0</v>
      </c>
      <c r="AZ57" s="57">
        <f>Elevdata!BE48</f>
        <v>0</v>
      </c>
      <c r="BA57" s="57">
        <f>Elevdata!BF48</f>
        <v>0</v>
      </c>
      <c r="BB57" s="4">
        <f t="shared" si="18"/>
        <v>0</v>
      </c>
      <c r="BC57" s="12">
        <f t="shared" si="23"/>
        <v>0</v>
      </c>
      <c r="BD57" s="6">
        <f t="shared" si="24"/>
        <v>0</v>
      </c>
      <c r="BE57" s="6">
        <f t="shared" si="12"/>
        <v>0</v>
      </c>
      <c r="BF57" s="6">
        <f t="shared" si="13"/>
        <v>0</v>
      </c>
      <c r="BG57" s="6">
        <f t="shared" si="14"/>
        <v>0</v>
      </c>
      <c r="BH57" s="6">
        <f t="shared" si="25"/>
        <v>0</v>
      </c>
      <c r="BI57" s="6" t="str">
        <f t="shared" si="26"/>
        <v>F</v>
      </c>
      <c r="BJ57" s="3"/>
      <c r="BK57" s="3">
        <f t="shared" si="28"/>
        <v>0</v>
      </c>
      <c r="BL57" s="3">
        <f t="shared" si="28"/>
        <v>0</v>
      </c>
      <c r="BM57" s="3">
        <f t="shared" si="28"/>
        <v>0</v>
      </c>
      <c r="BN57" s="3">
        <f t="shared" si="28"/>
        <v>0</v>
      </c>
      <c r="BO57" s="3">
        <f t="shared" si="28"/>
        <v>0</v>
      </c>
      <c r="BP57" s="3">
        <f t="shared" si="28"/>
        <v>0</v>
      </c>
      <c r="BR57" s="77">
        <f t="shared" si="27"/>
        <v>0</v>
      </c>
      <c r="BS57" s="10">
        <f>SUM('Ke1 Elevdata'!B57:BA57)</f>
        <v>0</v>
      </c>
      <c r="BT57" s="10">
        <f>SUMIF('Ke1 Elevdata'!$B$9:$BA$9,BT$10,'Ke1 Elevdata'!$B57:$BA57)</f>
        <v>0</v>
      </c>
      <c r="BU57" s="10">
        <f>SUMIF('Ke1 Elevdata'!$B$9:$BA$9,BU$10,'Ke1 Elevdata'!$B57:$BA57)</f>
        <v>0</v>
      </c>
      <c r="BV57" s="10">
        <f>SUMIF('Ke1 Elevdata'!$B$9:$BA$9,BV$10,'Ke1 Elevdata'!$B57:$BA57)</f>
        <v>0</v>
      </c>
      <c r="BW57" s="10">
        <f>SUMIF('Ke1 Elevdata'!$B$9:$BA$9,BW$10,'Ke1 Elevdata'!$B57:$BA57)</f>
        <v>0</v>
      </c>
      <c r="BX57" s="10">
        <f>SUMIF('Ke1 Elevdata'!$B$9:$BA$9,BX$10,'Ke1 Elevdata'!$B57:$BA57)</f>
        <v>0</v>
      </c>
      <c r="BY57" s="10">
        <f>SUMIF('Ke1 Elevdata'!$B$9:$BA$9,BY$10,'Ke1 Elevdata'!$B57:$BA57)</f>
        <v>0</v>
      </c>
      <c r="BZ57" s="10">
        <f>SUMIF('Ke1 Elevdata'!$B$9:$BA$9,BZ$10,'Ke1 Elevdata'!$B57:$BA57)</f>
        <v>0</v>
      </c>
      <c r="CA57" s="10">
        <f>SUMIF('Ke1 Elevdata'!$B$9:$BA$9,CA$10,'Ke1 Elevdata'!$B57:$BA57)</f>
        <v>0</v>
      </c>
      <c r="CB57" s="10">
        <f>SUMIF('Ke1 Elevdata'!$B$9:$BA$9,CB$10,'Ke1 Elevdata'!$B57:$BA57)</f>
        <v>0</v>
      </c>
      <c r="CC57" s="10">
        <f>SUMIF('Ke1 Elevdata'!$B$9:$BA$9,CC$10,'Ke1 Elevdata'!$B57:$BA57)</f>
        <v>0</v>
      </c>
      <c r="CD57" s="10">
        <f>SUMIF('Ke1 Elevdata'!$B$9:$BA$9,CD$10,'Ke1 Elevdata'!$B57:$BA57)</f>
        <v>0</v>
      </c>
      <c r="CE57" s="10">
        <f>SUMIF('Ke1 Elevdata'!$B$9:$BA$9,CE$10,'Ke1 Elevdata'!$B57:$BA57)</f>
        <v>0</v>
      </c>
      <c r="CF57" s="10">
        <f>SUMIF('Ke1 Elevdata'!$B$9:$BA$9,CF$10,'Ke1 Elevdata'!$B57:$BA57)</f>
        <v>0</v>
      </c>
      <c r="CG57" s="10">
        <f>SUMIF('Ke1 Elevdata'!$B$9:$BA$9,CG$10,'Ke1 Elevdata'!$B57:$BA57)</f>
        <v>0</v>
      </c>
      <c r="CH57" s="10">
        <f>SUMIF('Ke1 Elevdata'!$B$9:$BA$9,CH$10,'Ke1 Elevdata'!$B57:$BA57)</f>
        <v>0</v>
      </c>
      <c r="CP57">
        <f>SUMIFS('Ke1 Elevdata'!$B57:$BA57,'Ke1 Elevdata'!$B$4:$BA$4,CP$11,'Ke1 Elevdata'!$B$11:$BA$11,CP$12)</f>
        <v>0</v>
      </c>
      <c r="CQ57">
        <f>SUMIFS('Ke1 Elevdata'!$B57:$BA57,'Ke1 Elevdata'!$B$4:$BA$4,CQ$11,'Ke1 Elevdata'!$B$11:$BA$11,CQ$12)</f>
        <v>0</v>
      </c>
      <c r="CR57">
        <f>SUMIFS('Ke1 Elevdata'!$B57:$BA57,'Ke1 Elevdata'!$B$4:$BA$4,CR$11,'Ke1 Elevdata'!$B$11:$BA$11,CR$12)</f>
        <v>0</v>
      </c>
      <c r="CS57">
        <f>SUMIFS('Ke1 Elevdata'!$B57:$BA57,'Ke1 Elevdata'!$B$4:$BA$4,CS$11,'Ke1 Elevdata'!$B$11:$BA$11,CS$12)</f>
        <v>0</v>
      </c>
      <c r="CT57">
        <f>SUMIFS('Ke1 Elevdata'!$B57:$BA57,'Ke1 Elevdata'!$B$4:$BA$4,CT$11,'Ke1 Elevdata'!$B$11:$BA$11,CT$12)</f>
        <v>0</v>
      </c>
      <c r="CU57">
        <f>SUMIFS('Ke1 Elevdata'!$B57:$BA57,'Ke1 Elevdata'!$B$4:$BA$4,CU$11,'Ke1 Elevdata'!$B$11:$BA$11,CU$12)</f>
        <v>0</v>
      </c>
      <c r="CV57">
        <f>SUMIFS('Ke1 Elevdata'!$B57:$BA57,'Ke1 Elevdata'!$B$4:$BA$4,CV$11,'Ke1 Elevdata'!$B$11:$BA$11,CV$12)</f>
        <v>0</v>
      </c>
      <c r="CW57">
        <f>SUMIFS('Ke1 Elevdata'!$B57:$BA57,'Ke1 Elevdata'!$B$4:$BA$4,CW$11,'Ke1 Elevdata'!$B$11:$BA$11,CW$12)</f>
        <v>0</v>
      </c>
      <c r="CX57">
        <f>SUMIFS('Ke1 Elevdata'!$B57:$BA57,'Ke1 Elevdata'!$B$4:$BA$4,CX$11,'Ke1 Elevdata'!$B$11:$BA$11,CX$12)</f>
        <v>0</v>
      </c>
      <c r="CY57">
        <f>SUMIFS('Ke1 Elevdata'!$B57:$BA57,'Ke1 Elevdata'!$B$4:$BA$4,CY$11,'Ke1 Elevdata'!$B$11:$BA$11,CY$12)</f>
        <v>0</v>
      </c>
      <c r="CZ57">
        <f>SUMIFS('Ke1 Elevdata'!$B57:$BA57,'Ke1 Elevdata'!$B$4:$BA$4,CZ$11,'Ke1 Elevdata'!$B$11:$BA$11,CZ$12)</f>
        <v>0</v>
      </c>
      <c r="DA57">
        <f>SUMIFS('Ke1 Elevdata'!$B57:$BA57,'Ke1 Elevdata'!$B$4:$BA$4,DA$11,'Ke1 Elevdata'!$B$11:$BA$11,DA$12)</f>
        <v>0</v>
      </c>
      <c r="DB57">
        <f>SUMIFS('Ke1 Elevdata'!$B57:$BA57,'Ke1 Elevdata'!$B$4:$BA$4,DB$11,'Ke1 Elevdata'!$B$11:$BA$11,DB$12)</f>
        <v>0</v>
      </c>
      <c r="DC57">
        <f>SUMIFS('Ke1 Elevdata'!$B57:$BA57,'Ke1 Elevdata'!$B$4:$BA$4,DC$11,'Ke1 Elevdata'!$B$11:$BA$11,DC$12)</f>
        <v>0</v>
      </c>
      <c r="DD57">
        <f>SUMIFS('Ke1 Elevdata'!$B57:$BA57,'Ke1 Elevdata'!$B$4:$BA$4,DD$11,'Ke1 Elevdata'!$B$11:$BA$11,DD$12)</f>
        <v>0</v>
      </c>
    </row>
    <row r="58" spans="1:108" x14ac:dyDescent="0.25">
      <c r="A58" s="57">
        <f>Elevdata!B49</f>
        <v>0</v>
      </c>
      <c r="B58" s="57">
        <f>Elevdata!G49</f>
        <v>0</v>
      </c>
      <c r="C58" s="57">
        <f>Elevdata!H49</f>
        <v>0</v>
      </c>
      <c r="D58" s="57">
        <f>Elevdata!I49</f>
        <v>0</v>
      </c>
      <c r="E58" s="57">
        <f>Elevdata!J49</f>
        <v>0</v>
      </c>
      <c r="F58" s="57">
        <f>Elevdata!K49</f>
        <v>0</v>
      </c>
      <c r="G58" s="57">
        <f>Elevdata!L49</f>
        <v>0</v>
      </c>
      <c r="H58" s="57">
        <f>Elevdata!M49</f>
        <v>0</v>
      </c>
      <c r="I58" s="57">
        <f>Elevdata!N49</f>
        <v>0</v>
      </c>
      <c r="J58" s="57">
        <f>Elevdata!O49</f>
        <v>0</v>
      </c>
      <c r="K58" s="57">
        <f>Elevdata!P49</f>
        <v>0</v>
      </c>
      <c r="L58" s="57">
        <f>Elevdata!Q49</f>
        <v>0</v>
      </c>
      <c r="M58" s="57">
        <f>Elevdata!R49</f>
        <v>0</v>
      </c>
      <c r="N58" s="57">
        <f>Elevdata!S49</f>
        <v>0</v>
      </c>
      <c r="O58" s="57">
        <f>Elevdata!T49</f>
        <v>0</v>
      </c>
      <c r="P58" s="57">
        <f>Elevdata!U49</f>
        <v>0</v>
      </c>
      <c r="Q58" s="57">
        <f>Elevdata!V49</f>
        <v>0</v>
      </c>
      <c r="R58" s="57">
        <f>Elevdata!W49</f>
        <v>0</v>
      </c>
      <c r="S58" s="57">
        <f>Elevdata!X49</f>
        <v>0</v>
      </c>
      <c r="T58" s="57">
        <f>Elevdata!Y49</f>
        <v>0</v>
      </c>
      <c r="U58" s="57">
        <f>Elevdata!Z49</f>
        <v>0</v>
      </c>
      <c r="V58" s="57">
        <f>Elevdata!AA49</f>
        <v>0</v>
      </c>
      <c r="W58" s="57">
        <f>Elevdata!AB49</f>
        <v>0</v>
      </c>
      <c r="X58" s="57">
        <f>Elevdata!AC49</f>
        <v>0</v>
      </c>
      <c r="Y58" s="57">
        <f>Elevdata!AD49</f>
        <v>0</v>
      </c>
      <c r="Z58" s="57">
        <f>Elevdata!AE49</f>
        <v>0</v>
      </c>
      <c r="AA58" s="57">
        <f>Elevdata!AF49</f>
        <v>0</v>
      </c>
      <c r="AB58" s="57">
        <f>Elevdata!AG49</f>
        <v>0</v>
      </c>
      <c r="AC58" s="57">
        <f>Elevdata!AH49</f>
        <v>0</v>
      </c>
      <c r="AD58" s="57">
        <f>Elevdata!AI49</f>
        <v>0</v>
      </c>
      <c r="AE58" s="57">
        <f>Elevdata!AJ49</f>
        <v>0</v>
      </c>
      <c r="AF58" s="57">
        <f>Elevdata!AK49</f>
        <v>0</v>
      </c>
      <c r="AG58" s="57">
        <f>Elevdata!AL49</f>
        <v>0</v>
      </c>
      <c r="AH58" s="57">
        <f>Elevdata!AM49</f>
        <v>0</v>
      </c>
      <c r="AI58" s="57">
        <f>Elevdata!AN49</f>
        <v>0</v>
      </c>
      <c r="AJ58" s="57">
        <f>Elevdata!AO49</f>
        <v>0</v>
      </c>
      <c r="AK58" s="57">
        <f>Elevdata!AP49</f>
        <v>0</v>
      </c>
      <c r="AL58" s="57">
        <f>Elevdata!AQ49</f>
        <v>0</v>
      </c>
      <c r="AM58" s="57">
        <f>Elevdata!AR49</f>
        <v>0</v>
      </c>
      <c r="AN58" s="57">
        <f>Elevdata!AS49</f>
        <v>0</v>
      </c>
      <c r="AO58" s="57">
        <f>Elevdata!AT49</f>
        <v>0</v>
      </c>
      <c r="AP58" s="57">
        <f>Elevdata!AU49</f>
        <v>0</v>
      </c>
      <c r="AQ58" s="57">
        <f>Elevdata!AV49</f>
        <v>0</v>
      </c>
      <c r="AR58" s="57">
        <f>Elevdata!AW49</f>
        <v>0</v>
      </c>
      <c r="AS58" s="57">
        <f>Elevdata!AX49</f>
        <v>0</v>
      </c>
      <c r="AT58" s="57">
        <f>Elevdata!AY49</f>
        <v>0</v>
      </c>
      <c r="AU58" s="57">
        <f>Elevdata!AZ49</f>
        <v>0</v>
      </c>
      <c r="AV58" s="57">
        <f>Elevdata!BA49</f>
        <v>0</v>
      </c>
      <c r="AW58" s="57">
        <f>Elevdata!BB49</f>
        <v>0</v>
      </c>
      <c r="AX58" s="57">
        <f>Elevdata!BC49</f>
        <v>0</v>
      </c>
      <c r="AY58" s="57">
        <f>Elevdata!BD49</f>
        <v>0</v>
      </c>
      <c r="AZ58" s="57">
        <f>Elevdata!BE49</f>
        <v>0</v>
      </c>
      <c r="BA58" s="57">
        <f>Elevdata!BF49</f>
        <v>0</v>
      </c>
      <c r="BB58" s="4">
        <f t="shared" si="18"/>
        <v>0</v>
      </c>
      <c r="BC58" s="12">
        <f t="shared" si="23"/>
        <v>0</v>
      </c>
      <c r="BD58" s="6">
        <f t="shared" si="24"/>
        <v>0</v>
      </c>
      <c r="BE58" s="6">
        <f t="shared" si="12"/>
        <v>0</v>
      </c>
      <c r="BF58" s="6">
        <f t="shared" si="13"/>
        <v>0</v>
      </c>
      <c r="BG58" s="6">
        <f t="shared" si="14"/>
        <v>0</v>
      </c>
      <c r="BH58" s="6">
        <f t="shared" si="25"/>
        <v>0</v>
      </c>
      <c r="BI58" s="6" t="str">
        <f t="shared" si="26"/>
        <v>F</v>
      </c>
      <c r="BJ58" s="3"/>
      <c r="BK58" s="3">
        <f t="shared" si="28"/>
        <v>0</v>
      </c>
      <c r="BL58" s="3">
        <f t="shared" si="28"/>
        <v>0</v>
      </c>
      <c r="BM58" s="3">
        <f t="shared" si="28"/>
        <v>0</v>
      </c>
      <c r="BN58" s="3">
        <f t="shared" si="28"/>
        <v>0</v>
      </c>
      <c r="BO58" s="3">
        <f t="shared" si="28"/>
        <v>0</v>
      </c>
      <c r="BP58" s="3">
        <f t="shared" si="28"/>
        <v>0</v>
      </c>
      <c r="BR58" s="77">
        <f t="shared" si="27"/>
        <v>0</v>
      </c>
      <c r="BS58" s="10">
        <f>SUM('Ke1 Elevdata'!B58:BA58)</f>
        <v>0</v>
      </c>
      <c r="BT58" s="10">
        <f>SUMIF('Ke1 Elevdata'!$B$9:$BA$9,BT$10,'Ke1 Elevdata'!$B58:$BA58)</f>
        <v>0</v>
      </c>
      <c r="BU58" s="10">
        <f>SUMIF('Ke1 Elevdata'!$B$9:$BA$9,BU$10,'Ke1 Elevdata'!$B58:$BA58)</f>
        <v>0</v>
      </c>
      <c r="BV58" s="10">
        <f>SUMIF('Ke1 Elevdata'!$B$9:$BA$9,BV$10,'Ke1 Elevdata'!$B58:$BA58)</f>
        <v>0</v>
      </c>
      <c r="BW58" s="10">
        <f>SUMIF('Ke1 Elevdata'!$B$9:$BA$9,BW$10,'Ke1 Elevdata'!$B58:$BA58)</f>
        <v>0</v>
      </c>
      <c r="BX58" s="10">
        <f>SUMIF('Ke1 Elevdata'!$B$9:$BA$9,BX$10,'Ke1 Elevdata'!$B58:$BA58)</f>
        <v>0</v>
      </c>
      <c r="BY58" s="10">
        <f>SUMIF('Ke1 Elevdata'!$B$9:$BA$9,BY$10,'Ke1 Elevdata'!$B58:$BA58)</f>
        <v>0</v>
      </c>
      <c r="BZ58" s="10">
        <f>SUMIF('Ke1 Elevdata'!$B$9:$BA$9,BZ$10,'Ke1 Elevdata'!$B58:$BA58)</f>
        <v>0</v>
      </c>
      <c r="CA58" s="10">
        <f>SUMIF('Ke1 Elevdata'!$B$9:$BA$9,CA$10,'Ke1 Elevdata'!$B58:$BA58)</f>
        <v>0</v>
      </c>
      <c r="CB58" s="10">
        <f>SUMIF('Ke1 Elevdata'!$B$9:$BA$9,CB$10,'Ke1 Elevdata'!$B58:$BA58)</f>
        <v>0</v>
      </c>
      <c r="CC58" s="10">
        <f>SUMIF('Ke1 Elevdata'!$B$9:$BA$9,CC$10,'Ke1 Elevdata'!$B58:$BA58)</f>
        <v>0</v>
      </c>
      <c r="CD58" s="10">
        <f>SUMIF('Ke1 Elevdata'!$B$9:$BA$9,CD$10,'Ke1 Elevdata'!$B58:$BA58)</f>
        <v>0</v>
      </c>
      <c r="CE58" s="10">
        <f>SUMIF('Ke1 Elevdata'!$B$9:$BA$9,CE$10,'Ke1 Elevdata'!$B58:$BA58)</f>
        <v>0</v>
      </c>
      <c r="CF58" s="10">
        <f>SUMIF('Ke1 Elevdata'!$B$9:$BA$9,CF$10,'Ke1 Elevdata'!$B58:$BA58)</f>
        <v>0</v>
      </c>
      <c r="CG58" s="10">
        <f>SUMIF('Ke1 Elevdata'!$B$9:$BA$9,CG$10,'Ke1 Elevdata'!$B58:$BA58)</f>
        <v>0</v>
      </c>
      <c r="CH58" s="10">
        <f>SUMIF('Ke1 Elevdata'!$B$9:$BA$9,CH$10,'Ke1 Elevdata'!$B58:$BA58)</f>
        <v>0</v>
      </c>
      <c r="CP58">
        <f>SUMIFS('Ke1 Elevdata'!$B58:$BA58,'Ke1 Elevdata'!$B$4:$BA$4,CP$11,'Ke1 Elevdata'!$B$11:$BA$11,CP$12)</f>
        <v>0</v>
      </c>
      <c r="CQ58">
        <f>SUMIFS('Ke1 Elevdata'!$B58:$BA58,'Ke1 Elevdata'!$B$4:$BA$4,CQ$11,'Ke1 Elevdata'!$B$11:$BA$11,CQ$12)</f>
        <v>0</v>
      </c>
      <c r="CR58">
        <f>SUMIFS('Ke1 Elevdata'!$B58:$BA58,'Ke1 Elevdata'!$B$4:$BA$4,CR$11,'Ke1 Elevdata'!$B$11:$BA$11,CR$12)</f>
        <v>0</v>
      </c>
      <c r="CS58">
        <f>SUMIFS('Ke1 Elevdata'!$B58:$BA58,'Ke1 Elevdata'!$B$4:$BA$4,CS$11,'Ke1 Elevdata'!$B$11:$BA$11,CS$12)</f>
        <v>0</v>
      </c>
      <c r="CT58">
        <f>SUMIFS('Ke1 Elevdata'!$B58:$BA58,'Ke1 Elevdata'!$B$4:$BA$4,CT$11,'Ke1 Elevdata'!$B$11:$BA$11,CT$12)</f>
        <v>0</v>
      </c>
      <c r="CU58">
        <f>SUMIFS('Ke1 Elevdata'!$B58:$BA58,'Ke1 Elevdata'!$B$4:$BA$4,CU$11,'Ke1 Elevdata'!$B$11:$BA$11,CU$12)</f>
        <v>0</v>
      </c>
      <c r="CV58">
        <f>SUMIFS('Ke1 Elevdata'!$B58:$BA58,'Ke1 Elevdata'!$B$4:$BA$4,CV$11,'Ke1 Elevdata'!$B$11:$BA$11,CV$12)</f>
        <v>0</v>
      </c>
      <c r="CW58">
        <f>SUMIFS('Ke1 Elevdata'!$B58:$BA58,'Ke1 Elevdata'!$B$4:$BA$4,CW$11,'Ke1 Elevdata'!$B$11:$BA$11,CW$12)</f>
        <v>0</v>
      </c>
      <c r="CX58">
        <f>SUMIFS('Ke1 Elevdata'!$B58:$BA58,'Ke1 Elevdata'!$B$4:$BA$4,CX$11,'Ke1 Elevdata'!$B$11:$BA$11,CX$12)</f>
        <v>0</v>
      </c>
      <c r="CY58">
        <f>SUMIFS('Ke1 Elevdata'!$B58:$BA58,'Ke1 Elevdata'!$B$4:$BA$4,CY$11,'Ke1 Elevdata'!$B$11:$BA$11,CY$12)</f>
        <v>0</v>
      </c>
      <c r="CZ58">
        <f>SUMIFS('Ke1 Elevdata'!$B58:$BA58,'Ke1 Elevdata'!$B$4:$BA$4,CZ$11,'Ke1 Elevdata'!$B$11:$BA$11,CZ$12)</f>
        <v>0</v>
      </c>
      <c r="DA58">
        <f>SUMIFS('Ke1 Elevdata'!$B58:$BA58,'Ke1 Elevdata'!$B$4:$BA$4,DA$11,'Ke1 Elevdata'!$B$11:$BA$11,DA$12)</f>
        <v>0</v>
      </c>
      <c r="DB58">
        <f>SUMIFS('Ke1 Elevdata'!$B58:$BA58,'Ke1 Elevdata'!$B$4:$BA$4,DB$11,'Ke1 Elevdata'!$B$11:$BA$11,DB$12)</f>
        <v>0</v>
      </c>
      <c r="DC58">
        <f>SUMIFS('Ke1 Elevdata'!$B58:$BA58,'Ke1 Elevdata'!$B$4:$BA$4,DC$11,'Ke1 Elevdata'!$B$11:$BA$11,DC$12)</f>
        <v>0</v>
      </c>
      <c r="DD58">
        <f>SUMIFS('Ke1 Elevdata'!$B58:$BA58,'Ke1 Elevdata'!$B$4:$BA$4,DD$11,'Ke1 Elevdata'!$B$11:$BA$11,DD$12)</f>
        <v>0</v>
      </c>
    </row>
    <row r="59" spans="1:108" x14ac:dyDescent="0.25">
      <c r="A59" s="57">
        <f>Elevdata!B50</f>
        <v>0</v>
      </c>
      <c r="B59" s="57">
        <f>Elevdata!G50</f>
        <v>0</v>
      </c>
      <c r="C59" s="57">
        <f>Elevdata!H50</f>
        <v>0</v>
      </c>
      <c r="D59" s="57">
        <f>Elevdata!I50</f>
        <v>0</v>
      </c>
      <c r="E59" s="57">
        <f>Elevdata!J50</f>
        <v>0</v>
      </c>
      <c r="F59" s="57">
        <f>Elevdata!K50</f>
        <v>0</v>
      </c>
      <c r="G59" s="57">
        <f>Elevdata!L50</f>
        <v>0</v>
      </c>
      <c r="H59" s="57">
        <f>Elevdata!M50</f>
        <v>0</v>
      </c>
      <c r="I59" s="57">
        <f>Elevdata!N50</f>
        <v>0</v>
      </c>
      <c r="J59" s="57">
        <f>Elevdata!O50</f>
        <v>0</v>
      </c>
      <c r="K59" s="57">
        <f>Elevdata!P50</f>
        <v>0</v>
      </c>
      <c r="L59" s="57">
        <f>Elevdata!Q50</f>
        <v>0</v>
      </c>
      <c r="M59" s="57">
        <f>Elevdata!R50</f>
        <v>0</v>
      </c>
      <c r="N59" s="57">
        <f>Elevdata!S50</f>
        <v>0</v>
      </c>
      <c r="O59" s="57">
        <f>Elevdata!T50</f>
        <v>0</v>
      </c>
      <c r="P59" s="57">
        <f>Elevdata!U50</f>
        <v>0</v>
      </c>
      <c r="Q59" s="57">
        <f>Elevdata!V50</f>
        <v>0</v>
      </c>
      <c r="R59" s="57">
        <f>Elevdata!W50</f>
        <v>0</v>
      </c>
      <c r="S59" s="57">
        <f>Elevdata!X50</f>
        <v>0</v>
      </c>
      <c r="T59" s="57">
        <f>Elevdata!Y50</f>
        <v>0</v>
      </c>
      <c r="U59" s="57">
        <f>Elevdata!Z50</f>
        <v>0</v>
      </c>
      <c r="V59" s="57">
        <f>Elevdata!AA50</f>
        <v>0</v>
      </c>
      <c r="W59" s="57">
        <f>Elevdata!AB50</f>
        <v>0</v>
      </c>
      <c r="X59" s="57">
        <f>Elevdata!AC50</f>
        <v>0</v>
      </c>
      <c r="Y59" s="57">
        <f>Elevdata!AD50</f>
        <v>0</v>
      </c>
      <c r="Z59" s="57">
        <f>Elevdata!AE50</f>
        <v>0</v>
      </c>
      <c r="AA59" s="57">
        <f>Elevdata!AF50</f>
        <v>0</v>
      </c>
      <c r="AB59" s="57">
        <f>Elevdata!AG50</f>
        <v>0</v>
      </c>
      <c r="AC59" s="57">
        <f>Elevdata!AH50</f>
        <v>0</v>
      </c>
      <c r="AD59" s="57">
        <f>Elevdata!AI50</f>
        <v>0</v>
      </c>
      <c r="AE59" s="57">
        <f>Elevdata!AJ50</f>
        <v>0</v>
      </c>
      <c r="AF59" s="57">
        <f>Elevdata!AK50</f>
        <v>0</v>
      </c>
      <c r="AG59" s="57">
        <f>Elevdata!AL50</f>
        <v>0</v>
      </c>
      <c r="AH59" s="57">
        <f>Elevdata!AM50</f>
        <v>0</v>
      </c>
      <c r="AI59" s="57">
        <f>Elevdata!AN50</f>
        <v>0</v>
      </c>
      <c r="AJ59" s="57">
        <f>Elevdata!AO50</f>
        <v>0</v>
      </c>
      <c r="AK59" s="57">
        <f>Elevdata!AP50</f>
        <v>0</v>
      </c>
      <c r="AL59" s="57">
        <f>Elevdata!AQ50</f>
        <v>0</v>
      </c>
      <c r="AM59" s="57">
        <f>Elevdata!AR50</f>
        <v>0</v>
      </c>
      <c r="AN59" s="57">
        <f>Elevdata!AS50</f>
        <v>0</v>
      </c>
      <c r="AO59" s="57">
        <f>Elevdata!AT50</f>
        <v>0</v>
      </c>
      <c r="AP59" s="57">
        <f>Elevdata!AU50</f>
        <v>0</v>
      </c>
      <c r="AQ59" s="57">
        <f>Elevdata!AV50</f>
        <v>0</v>
      </c>
      <c r="AR59" s="57">
        <f>Elevdata!AW50</f>
        <v>0</v>
      </c>
      <c r="AS59" s="57">
        <f>Elevdata!AX50</f>
        <v>0</v>
      </c>
      <c r="AT59" s="57">
        <f>Elevdata!AY50</f>
        <v>0</v>
      </c>
      <c r="AU59" s="57">
        <f>Elevdata!AZ50</f>
        <v>0</v>
      </c>
      <c r="AV59" s="57">
        <f>Elevdata!BA50</f>
        <v>0</v>
      </c>
      <c r="AW59" s="57">
        <f>Elevdata!BB50</f>
        <v>0</v>
      </c>
      <c r="AX59" s="57">
        <f>Elevdata!BC50</f>
        <v>0</v>
      </c>
      <c r="AY59" s="57">
        <f>Elevdata!BD50</f>
        <v>0</v>
      </c>
      <c r="AZ59" s="57">
        <f>Elevdata!BE50</f>
        <v>0</v>
      </c>
      <c r="BA59" s="57">
        <f>Elevdata!BF50</f>
        <v>0</v>
      </c>
      <c r="BB59" s="4">
        <f t="shared" si="18"/>
        <v>0</v>
      </c>
      <c r="BC59" s="12">
        <f t="shared" si="23"/>
        <v>0</v>
      </c>
      <c r="BD59" s="6">
        <f t="shared" si="24"/>
        <v>0</v>
      </c>
      <c r="BE59" s="6">
        <f t="shared" si="12"/>
        <v>0</v>
      </c>
      <c r="BF59" s="6">
        <f t="shared" si="13"/>
        <v>0</v>
      </c>
      <c r="BG59" s="6">
        <f t="shared" si="14"/>
        <v>0</v>
      </c>
      <c r="BH59" s="6">
        <f t="shared" si="25"/>
        <v>0</v>
      </c>
      <c r="BI59" s="6" t="str">
        <f t="shared" si="26"/>
        <v>F</v>
      </c>
      <c r="BJ59" s="3"/>
      <c r="BK59" s="3">
        <f t="shared" si="28"/>
        <v>0</v>
      </c>
      <c r="BL59" s="3">
        <f t="shared" si="28"/>
        <v>0</v>
      </c>
      <c r="BM59" s="3">
        <f t="shared" si="28"/>
        <v>0</v>
      </c>
      <c r="BN59" s="3">
        <f t="shared" si="28"/>
        <v>0</v>
      </c>
      <c r="BO59" s="3">
        <f t="shared" si="28"/>
        <v>0</v>
      </c>
      <c r="BP59" s="3">
        <f t="shared" si="28"/>
        <v>0</v>
      </c>
      <c r="BR59" s="77">
        <f t="shared" si="27"/>
        <v>0</v>
      </c>
      <c r="BS59" s="10">
        <f>SUM('Ke1 Elevdata'!B59:BA59)</f>
        <v>0</v>
      </c>
      <c r="BT59" s="10">
        <f>SUMIF('Ke1 Elevdata'!$B$9:$BA$9,BT$10,'Ke1 Elevdata'!$B59:$BA59)</f>
        <v>0</v>
      </c>
      <c r="BU59" s="10">
        <f>SUMIF('Ke1 Elevdata'!$B$9:$BA$9,BU$10,'Ke1 Elevdata'!$B59:$BA59)</f>
        <v>0</v>
      </c>
      <c r="BV59" s="10">
        <f>SUMIF('Ke1 Elevdata'!$B$9:$BA$9,BV$10,'Ke1 Elevdata'!$B59:$BA59)</f>
        <v>0</v>
      </c>
      <c r="BW59" s="10">
        <f>SUMIF('Ke1 Elevdata'!$B$9:$BA$9,BW$10,'Ke1 Elevdata'!$B59:$BA59)</f>
        <v>0</v>
      </c>
      <c r="BX59" s="10">
        <f>SUMIF('Ke1 Elevdata'!$B$9:$BA$9,BX$10,'Ke1 Elevdata'!$B59:$BA59)</f>
        <v>0</v>
      </c>
      <c r="BY59" s="10">
        <f>SUMIF('Ke1 Elevdata'!$B$9:$BA$9,BY$10,'Ke1 Elevdata'!$B59:$BA59)</f>
        <v>0</v>
      </c>
      <c r="BZ59" s="10">
        <f>SUMIF('Ke1 Elevdata'!$B$9:$BA$9,BZ$10,'Ke1 Elevdata'!$B59:$BA59)</f>
        <v>0</v>
      </c>
      <c r="CA59" s="10">
        <f>SUMIF('Ke1 Elevdata'!$B$9:$BA$9,CA$10,'Ke1 Elevdata'!$B59:$BA59)</f>
        <v>0</v>
      </c>
      <c r="CB59" s="10">
        <f>SUMIF('Ke1 Elevdata'!$B$9:$BA$9,CB$10,'Ke1 Elevdata'!$B59:$BA59)</f>
        <v>0</v>
      </c>
      <c r="CC59" s="10">
        <f>SUMIF('Ke1 Elevdata'!$B$9:$BA$9,CC$10,'Ke1 Elevdata'!$B59:$BA59)</f>
        <v>0</v>
      </c>
      <c r="CD59" s="10">
        <f>SUMIF('Ke1 Elevdata'!$B$9:$BA$9,CD$10,'Ke1 Elevdata'!$B59:$BA59)</f>
        <v>0</v>
      </c>
      <c r="CE59" s="10">
        <f>SUMIF('Ke1 Elevdata'!$B$9:$BA$9,CE$10,'Ke1 Elevdata'!$B59:$BA59)</f>
        <v>0</v>
      </c>
      <c r="CF59" s="10">
        <f>SUMIF('Ke1 Elevdata'!$B$9:$BA$9,CF$10,'Ke1 Elevdata'!$B59:$BA59)</f>
        <v>0</v>
      </c>
      <c r="CG59" s="10">
        <f>SUMIF('Ke1 Elevdata'!$B$9:$BA$9,CG$10,'Ke1 Elevdata'!$B59:$BA59)</f>
        <v>0</v>
      </c>
      <c r="CH59" s="10">
        <f>SUMIF('Ke1 Elevdata'!$B$9:$BA$9,CH$10,'Ke1 Elevdata'!$B59:$BA59)</f>
        <v>0</v>
      </c>
      <c r="CP59">
        <f>SUMIFS('Ke1 Elevdata'!$B59:$BA59,'Ke1 Elevdata'!$B$4:$BA$4,CP$11,'Ke1 Elevdata'!$B$11:$BA$11,CP$12)</f>
        <v>0</v>
      </c>
      <c r="CQ59">
        <f>SUMIFS('Ke1 Elevdata'!$B59:$BA59,'Ke1 Elevdata'!$B$4:$BA$4,CQ$11,'Ke1 Elevdata'!$B$11:$BA$11,CQ$12)</f>
        <v>0</v>
      </c>
      <c r="CR59">
        <f>SUMIFS('Ke1 Elevdata'!$B59:$BA59,'Ke1 Elevdata'!$B$4:$BA$4,CR$11,'Ke1 Elevdata'!$B$11:$BA$11,CR$12)</f>
        <v>0</v>
      </c>
      <c r="CS59">
        <f>SUMIFS('Ke1 Elevdata'!$B59:$BA59,'Ke1 Elevdata'!$B$4:$BA$4,CS$11,'Ke1 Elevdata'!$B$11:$BA$11,CS$12)</f>
        <v>0</v>
      </c>
      <c r="CT59">
        <f>SUMIFS('Ke1 Elevdata'!$B59:$BA59,'Ke1 Elevdata'!$B$4:$BA$4,CT$11,'Ke1 Elevdata'!$B$11:$BA$11,CT$12)</f>
        <v>0</v>
      </c>
      <c r="CU59">
        <f>SUMIFS('Ke1 Elevdata'!$B59:$BA59,'Ke1 Elevdata'!$B$4:$BA$4,CU$11,'Ke1 Elevdata'!$B$11:$BA$11,CU$12)</f>
        <v>0</v>
      </c>
      <c r="CV59">
        <f>SUMIFS('Ke1 Elevdata'!$B59:$BA59,'Ke1 Elevdata'!$B$4:$BA$4,CV$11,'Ke1 Elevdata'!$B$11:$BA$11,CV$12)</f>
        <v>0</v>
      </c>
      <c r="CW59">
        <f>SUMIFS('Ke1 Elevdata'!$B59:$BA59,'Ke1 Elevdata'!$B$4:$BA$4,CW$11,'Ke1 Elevdata'!$B$11:$BA$11,CW$12)</f>
        <v>0</v>
      </c>
      <c r="CX59">
        <f>SUMIFS('Ke1 Elevdata'!$B59:$BA59,'Ke1 Elevdata'!$B$4:$BA$4,CX$11,'Ke1 Elevdata'!$B$11:$BA$11,CX$12)</f>
        <v>0</v>
      </c>
      <c r="CY59">
        <f>SUMIFS('Ke1 Elevdata'!$B59:$BA59,'Ke1 Elevdata'!$B$4:$BA$4,CY$11,'Ke1 Elevdata'!$B$11:$BA$11,CY$12)</f>
        <v>0</v>
      </c>
      <c r="CZ59">
        <f>SUMIFS('Ke1 Elevdata'!$B59:$BA59,'Ke1 Elevdata'!$B$4:$BA$4,CZ$11,'Ke1 Elevdata'!$B$11:$BA$11,CZ$12)</f>
        <v>0</v>
      </c>
      <c r="DA59">
        <f>SUMIFS('Ke1 Elevdata'!$B59:$BA59,'Ke1 Elevdata'!$B$4:$BA$4,DA$11,'Ke1 Elevdata'!$B$11:$BA$11,DA$12)</f>
        <v>0</v>
      </c>
      <c r="DB59">
        <f>SUMIFS('Ke1 Elevdata'!$B59:$BA59,'Ke1 Elevdata'!$B$4:$BA$4,DB$11,'Ke1 Elevdata'!$B$11:$BA$11,DB$12)</f>
        <v>0</v>
      </c>
      <c r="DC59">
        <f>SUMIFS('Ke1 Elevdata'!$B59:$BA59,'Ke1 Elevdata'!$B$4:$BA$4,DC$11,'Ke1 Elevdata'!$B$11:$BA$11,DC$12)</f>
        <v>0</v>
      </c>
      <c r="DD59">
        <f>SUMIFS('Ke1 Elevdata'!$B59:$BA59,'Ke1 Elevdata'!$B$4:$BA$4,DD$11,'Ke1 Elevdata'!$B$11:$BA$11,DD$12)</f>
        <v>0</v>
      </c>
    </row>
    <row r="60" spans="1:108" x14ac:dyDescent="0.25">
      <c r="A60" s="57">
        <f>Elevdata!B51</f>
        <v>0</v>
      </c>
      <c r="B60" s="57">
        <f>Elevdata!G51</f>
        <v>0</v>
      </c>
      <c r="C60" s="57">
        <f>Elevdata!H51</f>
        <v>0</v>
      </c>
      <c r="D60" s="57">
        <f>Elevdata!I51</f>
        <v>0</v>
      </c>
      <c r="E60" s="57">
        <f>Elevdata!J51</f>
        <v>0</v>
      </c>
      <c r="F60" s="57">
        <f>Elevdata!K51</f>
        <v>0</v>
      </c>
      <c r="G60" s="57">
        <f>Elevdata!L51</f>
        <v>0</v>
      </c>
      <c r="H60" s="57">
        <f>Elevdata!M51</f>
        <v>0</v>
      </c>
      <c r="I60" s="57">
        <f>Elevdata!N51</f>
        <v>0</v>
      </c>
      <c r="J60" s="57">
        <f>Elevdata!O51</f>
        <v>0</v>
      </c>
      <c r="K60" s="57">
        <f>Elevdata!P51</f>
        <v>0</v>
      </c>
      <c r="L60" s="57">
        <f>Elevdata!Q51</f>
        <v>0</v>
      </c>
      <c r="M60" s="57">
        <f>Elevdata!R51</f>
        <v>0</v>
      </c>
      <c r="N60" s="57">
        <f>Elevdata!S51</f>
        <v>0</v>
      </c>
      <c r="O60" s="57">
        <f>Elevdata!T51</f>
        <v>0</v>
      </c>
      <c r="P60" s="57">
        <f>Elevdata!U51</f>
        <v>0</v>
      </c>
      <c r="Q60" s="57">
        <f>Elevdata!V51</f>
        <v>0</v>
      </c>
      <c r="R60" s="57">
        <f>Elevdata!W51</f>
        <v>0</v>
      </c>
      <c r="S60" s="57">
        <f>Elevdata!X51</f>
        <v>0</v>
      </c>
      <c r="T60" s="57">
        <f>Elevdata!Y51</f>
        <v>0</v>
      </c>
      <c r="U60" s="57">
        <f>Elevdata!Z51</f>
        <v>0</v>
      </c>
      <c r="V60" s="57">
        <f>Elevdata!AA51</f>
        <v>0</v>
      </c>
      <c r="W60" s="57">
        <f>Elevdata!AB51</f>
        <v>0</v>
      </c>
      <c r="X60" s="57">
        <f>Elevdata!AC51</f>
        <v>0</v>
      </c>
      <c r="Y60" s="57">
        <f>Elevdata!AD51</f>
        <v>0</v>
      </c>
      <c r="Z60" s="57">
        <f>Elevdata!AE51</f>
        <v>0</v>
      </c>
      <c r="AA60" s="57">
        <f>Elevdata!AF51</f>
        <v>0</v>
      </c>
      <c r="AB60" s="57">
        <f>Elevdata!AG51</f>
        <v>0</v>
      </c>
      <c r="AC60" s="57">
        <f>Elevdata!AH51</f>
        <v>0</v>
      </c>
      <c r="AD60" s="57">
        <f>Elevdata!AI51</f>
        <v>0</v>
      </c>
      <c r="AE60" s="57">
        <f>Elevdata!AJ51</f>
        <v>0</v>
      </c>
      <c r="AF60" s="57">
        <f>Elevdata!AK51</f>
        <v>0</v>
      </c>
      <c r="AG60" s="57">
        <f>Elevdata!AL51</f>
        <v>0</v>
      </c>
      <c r="AH60" s="57">
        <f>Elevdata!AM51</f>
        <v>0</v>
      </c>
      <c r="AI60" s="57">
        <f>Elevdata!AN51</f>
        <v>0</v>
      </c>
      <c r="AJ60" s="57">
        <f>Elevdata!AO51</f>
        <v>0</v>
      </c>
      <c r="AK60" s="57">
        <f>Elevdata!AP51</f>
        <v>0</v>
      </c>
      <c r="AL60" s="57">
        <f>Elevdata!AQ51</f>
        <v>0</v>
      </c>
      <c r="AM60" s="57">
        <f>Elevdata!AR51</f>
        <v>0</v>
      </c>
      <c r="AN60" s="57">
        <f>Elevdata!AS51</f>
        <v>0</v>
      </c>
      <c r="AO60" s="57">
        <f>Elevdata!AT51</f>
        <v>0</v>
      </c>
      <c r="AP60" s="57">
        <f>Elevdata!AU51</f>
        <v>0</v>
      </c>
      <c r="AQ60" s="57">
        <f>Elevdata!AV51</f>
        <v>0</v>
      </c>
      <c r="AR60" s="57">
        <f>Elevdata!AW51</f>
        <v>0</v>
      </c>
      <c r="AS60" s="57">
        <f>Elevdata!AX51</f>
        <v>0</v>
      </c>
      <c r="AT60" s="57">
        <f>Elevdata!AY51</f>
        <v>0</v>
      </c>
      <c r="AU60" s="57">
        <f>Elevdata!AZ51</f>
        <v>0</v>
      </c>
      <c r="AV60" s="57">
        <f>Elevdata!BA51</f>
        <v>0</v>
      </c>
      <c r="AW60" s="57">
        <f>Elevdata!BB51</f>
        <v>0</v>
      </c>
      <c r="AX60" s="57">
        <f>Elevdata!BC51</f>
        <v>0</v>
      </c>
      <c r="AY60" s="57">
        <f>Elevdata!BD51</f>
        <v>0</v>
      </c>
      <c r="AZ60" s="57">
        <f>Elevdata!BE51</f>
        <v>0</v>
      </c>
      <c r="BA60" s="57">
        <f>Elevdata!BF51</f>
        <v>0</v>
      </c>
      <c r="BB60" s="4">
        <f t="shared" si="18"/>
        <v>0</v>
      </c>
      <c r="BC60" s="12">
        <f t="shared" si="23"/>
        <v>0</v>
      </c>
      <c r="BD60" s="6">
        <f t="shared" si="24"/>
        <v>0</v>
      </c>
      <c r="BE60" s="6">
        <f t="shared" si="12"/>
        <v>0</v>
      </c>
      <c r="BF60" s="6">
        <f t="shared" si="13"/>
        <v>0</v>
      </c>
      <c r="BG60" s="6">
        <f t="shared" si="14"/>
        <v>0</v>
      </c>
      <c r="BH60" s="6">
        <f t="shared" si="25"/>
        <v>0</v>
      </c>
      <c r="BI60" s="6" t="str">
        <f t="shared" si="26"/>
        <v>F</v>
      </c>
      <c r="BJ60" s="3"/>
      <c r="BK60" s="3">
        <f t="shared" si="28"/>
        <v>0</v>
      </c>
      <c r="BL60" s="3">
        <f t="shared" si="28"/>
        <v>0</v>
      </c>
      <c r="BM60" s="3">
        <f t="shared" si="28"/>
        <v>0</v>
      </c>
      <c r="BN60" s="3">
        <f t="shared" si="28"/>
        <v>0</v>
      </c>
      <c r="BO60" s="3">
        <f t="shared" si="28"/>
        <v>0</v>
      </c>
      <c r="BP60" s="3">
        <f t="shared" si="28"/>
        <v>0</v>
      </c>
      <c r="BR60" s="77">
        <f t="shared" si="27"/>
        <v>0</v>
      </c>
      <c r="BS60" s="10">
        <f>SUM('Ke1 Elevdata'!B60:BA60)</f>
        <v>0</v>
      </c>
      <c r="BT60" s="10">
        <f>SUMIF('Ke1 Elevdata'!$B$9:$BA$9,BT$10,'Ke1 Elevdata'!$B60:$BA60)</f>
        <v>0</v>
      </c>
      <c r="BU60" s="10">
        <f>SUMIF('Ke1 Elevdata'!$B$9:$BA$9,BU$10,'Ke1 Elevdata'!$B60:$BA60)</f>
        <v>0</v>
      </c>
      <c r="BV60" s="10">
        <f>SUMIF('Ke1 Elevdata'!$B$9:$BA$9,BV$10,'Ke1 Elevdata'!$B60:$BA60)</f>
        <v>0</v>
      </c>
      <c r="BW60" s="10">
        <f>SUMIF('Ke1 Elevdata'!$B$9:$BA$9,BW$10,'Ke1 Elevdata'!$B60:$BA60)</f>
        <v>0</v>
      </c>
      <c r="BX60" s="10">
        <f>SUMIF('Ke1 Elevdata'!$B$9:$BA$9,BX$10,'Ke1 Elevdata'!$B60:$BA60)</f>
        <v>0</v>
      </c>
      <c r="BY60" s="10">
        <f>SUMIF('Ke1 Elevdata'!$B$9:$BA$9,BY$10,'Ke1 Elevdata'!$B60:$BA60)</f>
        <v>0</v>
      </c>
      <c r="BZ60" s="10">
        <f>SUMIF('Ke1 Elevdata'!$B$9:$BA$9,BZ$10,'Ke1 Elevdata'!$B60:$BA60)</f>
        <v>0</v>
      </c>
      <c r="CA60" s="10">
        <f>SUMIF('Ke1 Elevdata'!$B$9:$BA$9,CA$10,'Ke1 Elevdata'!$B60:$BA60)</f>
        <v>0</v>
      </c>
      <c r="CB60" s="10">
        <f>SUMIF('Ke1 Elevdata'!$B$9:$BA$9,CB$10,'Ke1 Elevdata'!$B60:$BA60)</f>
        <v>0</v>
      </c>
      <c r="CC60" s="10">
        <f>SUMIF('Ke1 Elevdata'!$B$9:$BA$9,CC$10,'Ke1 Elevdata'!$B60:$BA60)</f>
        <v>0</v>
      </c>
      <c r="CD60" s="10">
        <f>SUMIF('Ke1 Elevdata'!$B$9:$BA$9,CD$10,'Ke1 Elevdata'!$B60:$BA60)</f>
        <v>0</v>
      </c>
      <c r="CE60" s="10">
        <f>SUMIF('Ke1 Elevdata'!$B$9:$BA$9,CE$10,'Ke1 Elevdata'!$B60:$BA60)</f>
        <v>0</v>
      </c>
      <c r="CF60" s="10">
        <f>SUMIF('Ke1 Elevdata'!$B$9:$BA$9,CF$10,'Ke1 Elevdata'!$B60:$BA60)</f>
        <v>0</v>
      </c>
      <c r="CG60" s="10">
        <f>SUMIF('Ke1 Elevdata'!$B$9:$BA$9,CG$10,'Ke1 Elevdata'!$B60:$BA60)</f>
        <v>0</v>
      </c>
      <c r="CH60" s="10">
        <f>SUMIF('Ke1 Elevdata'!$B$9:$BA$9,CH$10,'Ke1 Elevdata'!$B60:$BA60)</f>
        <v>0</v>
      </c>
      <c r="CP60">
        <f>SUMIFS('Ke1 Elevdata'!$B60:$BA60,'Ke1 Elevdata'!$B$4:$BA$4,CP$11,'Ke1 Elevdata'!$B$11:$BA$11,CP$12)</f>
        <v>0</v>
      </c>
      <c r="CQ60">
        <f>SUMIFS('Ke1 Elevdata'!$B60:$BA60,'Ke1 Elevdata'!$B$4:$BA$4,CQ$11,'Ke1 Elevdata'!$B$11:$BA$11,CQ$12)</f>
        <v>0</v>
      </c>
      <c r="CR60">
        <f>SUMIFS('Ke1 Elevdata'!$B60:$BA60,'Ke1 Elevdata'!$B$4:$BA$4,CR$11,'Ke1 Elevdata'!$B$11:$BA$11,CR$12)</f>
        <v>0</v>
      </c>
      <c r="CS60">
        <f>SUMIFS('Ke1 Elevdata'!$B60:$BA60,'Ke1 Elevdata'!$B$4:$BA$4,CS$11,'Ke1 Elevdata'!$B$11:$BA$11,CS$12)</f>
        <v>0</v>
      </c>
      <c r="CT60">
        <f>SUMIFS('Ke1 Elevdata'!$B60:$BA60,'Ke1 Elevdata'!$B$4:$BA$4,CT$11,'Ke1 Elevdata'!$B$11:$BA$11,CT$12)</f>
        <v>0</v>
      </c>
      <c r="CU60">
        <f>SUMIFS('Ke1 Elevdata'!$B60:$BA60,'Ke1 Elevdata'!$B$4:$BA$4,CU$11,'Ke1 Elevdata'!$B$11:$BA$11,CU$12)</f>
        <v>0</v>
      </c>
      <c r="CV60">
        <f>SUMIFS('Ke1 Elevdata'!$B60:$BA60,'Ke1 Elevdata'!$B$4:$BA$4,CV$11,'Ke1 Elevdata'!$B$11:$BA$11,CV$12)</f>
        <v>0</v>
      </c>
      <c r="CW60">
        <f>SUMIFS('Ke1 Elevdata'!$B60:$BA60,'Ke1 Elevdata'!$B$4:$BA$4,CW$11,'Ke1 Elevdata'!$B$11:$BA$11,CW$12)</f>
        <v>0</v>
      </c>
      <c r="CX60">
        <f>SUMIFS('Ke1 Elevdata'!$B60:$BA60,'Ke1 Elevdata'!$B$4:$BA$4,CX$11,'Ke1 Elevdata'!$B$11:$BA$11,CX$12)</f>
        <v>0</v>
      </c>
      <c r="CY60">
        <f>SUMIFS('Ke1 Elevdata'!$B60:$BA60,'Ke1 Elevdata'!$B$4:$BA$4,CY$11,'Ke1 Elevdata'!$B$11:$BA$11,CY$12)</f>
        <v>0</v>
      </c>
      <c r="CZ60">
        <f>SUMIFS('Ke1 Elevdata'!$B60:$BA60,'Ke1 Elevdata'!$B$4:$BA$4,CZ$11,'Ke1 Elevdata'!$B$11:$BA$11,CZ$12)</f>
        <v>0</v>
      </c>
      <c r="DA60">
        <f>SUMIFS('Ke1 Elevdata'!$B60:$BA60,'Ke1 Elevdata'!$B$4:$BA$4,DA$11,'Ke1 Elevdata'!$B$11:$BA$11,DA$12)</f>
        <v>0</v>
      </c>
      <c r="DB60">
        <f>SUMIFS('Ke1 Elevdata'!$B60:$BA60,'Ke1 Elevdata'!$B$4:$BA$4,DB$11,'Ke1 Elevdata'!$B$11:$BA$11,DB$12)</f>
        <v>0</v>
      </c>
      <c r="DC60">
        <f>SUMIFS('Ke1 Elevdata'!$B60:$BA60,'Ke1 Elevdata'!$B$4:$BA$4,DC$11,'Ke1 Elevdata'!$B$11:$BA$11,DC$12)</f>
        <v>0</v>
      </c>
      <c r="DD60">
        <f>SUMIFS('Ke1 Elevdata'!$B60:$BA60,'Ke1 Elevdata'!$B$4:$BA$4,DD$11,'Ke1 Elevdata'!$B$11:$BA$11,DD$12)</f>
        <v>0</v>
      </c>
    </row>
    <row r="61" spans="1:108" x14ac:dyDescent="0.25">
      <c r="A61" s="57">
        <f>Elevdata!B52</f>
        <v>0</v>
      </c>
      <c r="B61" s="57">
        <f>Elevdata!G52</f>
        <v>0</v>
      </c>
      <c r="C61" s="57">
        <f>Elevdata!H52</f>
        <v>0</v>
      </c>
      <c r="D61" s="57">
        <f>Elevdata!I52</f>
        <v>0</v>
      </c>
      <c r="E61" s="57">
        <f>Elevdata!J52</f>
        <v>0</v>
      </c>
      <c r="F61" s="57">
        <f>Elevdata!K52</f>
        <v>0</v>
      </c>
      <c r="G61" s="57">
        <f>Elevdata!L52</f>
        <v>0</v>
      </c>
      <c r="H61" s="57">
        <f>Elevdata!M52</f>
        <v>0</v>
      </c>
      <c r="I61" s="57">
        <f>Elevdata!N52</f>
        <v>0</v>
      </c>
      <c r="J61" s="57">
        <f>Elevdata!O52</f>
        <v>0</v>
      </c>
      <c r="K61" s="57">
        <f>Elevdata!P52</f>
        <v>0</v>
      </c>
      <c r="L61" s="57">
        <f>Elevdata!Q52</f>
        <v>0</v>
      </c>
      <c r="M61" s="57">
        <f>Elevdata!R52</f>
        <v>0</v>
      </c>
      <c r="N61" s="57">
        <f>Elevdata!S52</f>
        <v>0</v>
      </c>
      <c r="O61" s="57">
        <f>Elevdata!T52</f>
        <v>0</v>
      </c>
      <c r="P61" s="57">
        <f>Elevdata!U52</f>
        <v>0</v>
      </c>
      <c r="Q61" s="57">
        <f>Elevdata!V52</f>
        <v>0</v>
      </c>
      <c r="R61" s="57">
        <f>Elevdata!W52</f>
        <v>0</v>
      </c>
      <c r="S61" s="57">
        <f>Elevdata!X52</f>
        <v>0</v>
      </c>
      <c r="T61" s="57">
        <f>Elevdata!Y52</f>
        <v>0</v>
      </c>
      <c r="U61" s="57">
        <f>Elevdata!Z52</f>
        <v>0</v>
      </c>
      <c r="V61" s="57">
        <f>Elevdata!AA52</f>
        <v>0</v>
      </c>
      <c r="W61" s="57">
        <f>Elevdata!AB52</f>
        <v>0</v>
      </c>
      <c r="X61" s="57">
        <f>Elevdata!AC52</f>
        <v>0</v>
      </c>
      <c r="Y61" s="57">
        <f>Elevdata!AD52</f>
        <v>0</v>
      </c>
      <c r="Z61" s="57">
        <f>Elevdata!AE52</f>
        <v>0</v>
      </c>
      <c r="AA61" s="57">
        <f>Elevdata!AF52</f>
        <v>0</v>
      </c>
      <c r="AB61" s="57">
        <f>Elevdata!AG52</f>
        <v>0</v>
      </c>
      <c r="AC61" s="57">
        <f>Elevdata!AH52</f>
        <v>0</v>
      </c>
      <c r="AD61" s="57">
        <f>Elevdata!AI52</f>
        <v>0</v>
      </c>
      <c r="AE61" s="57">
        <f>Elevdata!AJ52</f>
        <v>0</v>
      </c>
      <c r="AF61" s="57">
        <f>Elevdata!AK52</f>
        <v>0</v>
      </c>
      <c r="AG61" s="57">
        <f>Elevdata!AL52</f>
        <v>0</v>
      </c>
      <c r="AH61" s="57">
        <f>Elevdata!AM52</f>
        <v>0</v>
      </c>
      <c r="AI61" s="57">
        <f>Elevdata!AN52</f>
        <v>0</v>
      </c>
      <c r="AJ61" s="57">
        <f>Elevdata!AO52</f>
        <v>0</v>
      </c>
      <c r="AK61" s="57">
        <f>Elevdata!AP52</f>
        <v>0</v>
      </c>
      <c r="AL61" s="57">
        <f>Elevdata!AQ52</f>
        <v>0</v>
      </c>
      <c r="AM61" s="57">
        <f>Elevdata!AR52</f>
        <v>0</v>
      </c>
      <c r="AN61" s="57">
        <f>Elevdata!AS52</f>
        <v>0</v>
      </c>
      <c r="AO61" s="57">
        <f>Elevdata!AT52</f>
        <v>0</v>
      </c>
      <c r="AP61" s="57">
        <f>Elevdata!AU52</f>
        <v>0</v>
      </c>
      <c r="AQ61" s="57">
        <f>Elevdata!AV52</f>
        <v>0</v>
      </c>
      <c r="AR61" s="57">
        <f>Elevdata!AW52</f>
        <v>0</v>
      </c>
      <c r="AS61" s="57">
        <f>Elevdata!AX52</f>
        <v>0</v>
      </c>
      <c r="AT61" s="57">
        <f>Elevdata!AY52</f>
        <v>0</v>
      </c>
      <c r="AU61" s="57">
        <f>Elevdata!AZ52</f>
        <v>0</v>
      </c>
      <c r="AV61" s="57">
        <f>Elevdata!BA52</f>
        <v>0</v>
      </c>
      <c r="AW61" s="57">
        <f>Elevdata!BB52</f>
        <v>0</v>
      </c>
      <c r="AX61" s="57">
        <f>Elevdata!BC52</f>
        <v>0</v>
      </c>
      <c r="AY61" s="57">
        <f>Elevdata!BD52</f>
        <v>0</v>
      </c>
      <c r="AZ61" s="57">
        <f>Elevdata!BE52</f>
        <v>0</v>
      </c>
      <c r="BA61" s="57">
        <f>Elevdata!BF52</f>
        <v>0</v>
      </c>
      <c r="BB61" s="4">
        <f t="shared" si="18"/>
        <v>0</v>
      </c>
      <c r="BC61" s="12">
        <f t="shared" si="23"/>
        <v>0</v>
      </c>
      <c r="BD61" s="6">
        <f t="shared" si="24"/>
        <v>0</v>
      </c>
      <c r="BE61" s="6">
        <f t="shared" si="12"/>
        <v>0</v>
      </c>
      <c r="BF61" s="6">
        <f t="shared" si="13"/>
        <v>0</v>
      </c>
      <c r="BG61" s="6">
        <f t="shared" si="14"/>
        <v>0</v>
      </c>
      <c r="BH61" s="6">
        <f t="shared" si="25"/>
        <v>0</v>
      </c>
      <c r="BI61" s="6" t="str">
        <f t="shared" si="26"/>
        <v>F</v>
      </c>
      <c r="BJ61" s="3"/>
      <c r="BK61" s="3">
        <f t="shared" si="28"/>
        <v>0</v>
      </c>
      <c r="BL61" s="3">
        <f t="shared" si="28"/>
        <v>0</v>
      </c>
      <c r="BM61" s="3">
        <f t="shared" si="28"/>
        <v>0</v>
      </c>
      <c r="BN61" s="3">
        <f t="shared" si="28"/>
        <v>0</v>
      </c>
      <c r="BO61" s="3">
        <f t="shared" si="28"/>
        <v>0</v>
      </c>
      <c r="BP61" s="3">
        <f t="shared" si="28"/>
        <v>0</v>
      </c>
      <c r="BR61" s="77">
        <f t="shared" si="27"/>
        <v>0</v>
      </c>
      <c r="BS61" s="10">
        <f>SUM('Ke1 Elevdata'!B61:BA61)</f>
        <v>0</v>
      </c>
      <c r="BT61" s="10">
        <f>SUMIF('Ke1 Elevdata'!$B$9:$BA$9,BT$10,'Ke1 Elevdata'!$B61:$BA61)</f>
        <v>0</v>
      </c>
      <c r="BU61" s="10">
        <f>SUMIF('Ke1 Elevdata'!$B$9:$BA$9,BU$10,'Ke1 Elevdata'!$B61:$BA61)</f>
        <v>0</v>
      </c>
      <c r="BV61" s="10">
        <f>SUMIF('Ke1 Elevdata'!$B$9:$BA$9,BV$10,'Ke1 Elevdata'!$B61:$BA61)</f>
        <v>0</v>
      </c>
      <c r="BW61" s="10">
        <f>SUMIF('Ke1 Elevdata'!$B$9:$BA$9,BW$10,'Ke1 Elevdata'!$B61:$BA61)</f>
        <v>0</v>
      </c>
      <c r="BX61" s="10">
        <f>SUMIF('Ke1 Elevdata'!$B$9:$BA$9,BX$10,'Ke1 Elevdata'!$B61:$BA61)</f>
        <v>0</v>
      </c>
      <c r="BY61" s="10">
        <f>SUMIF('Ke1 Elevdata'!$B$9:$BA$9,BY$10,'Ke1 Elevdata'!$B61:$BA61)</f>
        <v>0</v>
      </c>
      <c r="BZ61" s="10">
        <f>SUMIF('Ke1 Elevdata'!$B$9:$BA$9,BZ$10,'Ke1 Elevdata'!$B61:$BA61)</f>
        <v>0</v>
      </c>
      <c r="CA61" s="10">
        <f>SUMIF('Ke1 Elevdata'!$B$9:$BA$9,CA$10,'Ke1 Elevdata'!$B61:$BA61)</f>
        <v>0</v>
      </c>
      <c r="CB61" s="10">
        <f>SUMIF('Ke1 Elevdata'!$B$9:$BA$9,CB$10,'Ke1 Elevdata'!$B61:$BA61)</f>
        <v>0</v>
      </c>
      <c r="CC61" s="10">
        <f>SUMIF('Ke1 Elevdata'!$B$9:$BA$9,CC$10,'Ke1 Elevdata'!$B61:$BA61)</f>
        <v>0</v>
      </c>
      <c r="CD61" s="10">
        <f>SUMIF('Ke1 Elevdata'!$B$9:$BA$9,CD$10,'Ke1 Elevdata'!$B61:$BA61)</f>
        <v>0</v>
      </c>
      <c r="CE61" s="10">
        <f>SUMIF('Ke1 Elevdata'!$B$9:$BA$9,CE$10,'Ke1 Elevdata'!$B61:$BA61)</f>
        <v>0</v>
      </c>
      <c r="CF61" s="10">
        <f>SUMIF('Ke1 Elevdata'!$B$9:$BA$9,CF$10,'Ke1 Elevdata'!$B61:$BA61)</f>
        <v>0</v>
      </c>
      <c r="CG61" s="10">
        <f>SUMIF('Ke1 Elevdata'!$B$9:$BA$9,CG$10,'Ke1 Elevdata'!$B61:$BA61)</f>
        <v>0</v>
      </c>
      <c r="CH61" s="10">
        <f>SUMIF('Ke1 Elevdata'!$B$9:$BA$9,CH$10,'Ke1 Elevdata'!$B61:$BA61)</f>
        <v>0</v>
      </c>
      <c r="CP61">
        <f>SUMIFS('Ke1 Elevdata'!$B61:$BA61,'Ke1 Elevdata'!$B$4:$BA$4,CP$11,'Ke1 Elevdata'!$B$11:$BA$11,CP$12)</f>
        <v>0</v>
      </c>
      <c r="CQ61">
        <f>SUMIFS('Ke1 Elevdata'!$B61:$BA61,'Ke1 Elevdata'!$B$4:$BA$4,CQ$11,'Ke1 Elevdata'!$B$11:$BA$11,CQ$12)</f>
        <v>0</v>
      </c>
      <c r="CR61">
        <f>SUMIFS('Ke1 Elevdata'!$B61:$BA61,'Ke1 Elevdata'!$B$4:$BA$4,CR$11,'Ke1 Elevdata'!$B$11:$BA$11,CR$12)</f>
        <v>0</v>
      </c>
      <c r="CS61">
        <f>SUMIFS('Ke1 Elevdata'!$B61:$BA61,'Ke1 Elevdata'!$B$4:$BA$4,CS$11,'Ke1 Elevdata'!$B$11:$BA$11,CS$12)</f>
        <v>0</v>
      </c>
      <c r="CT61">
        <f>SUMIFS('Ke1 Elevdata'!$B61:$BA61,'Ke1 Elevdata'!$B$4:$BA$4,CT$11,'Ke1 Elevdata'!$B$11:$BA$11,CT$12)</f>
        <v>0</v>
      </c>
      <c r="CU61">
        <f>SUMIFS('Ke1 Elevdata'!$B61:$BA61,'Ke1 Elevdata'!$B$4:$BA$4,CU$11,'Ke1 Elevdata'!$B$11:$BA$11,CU$12)</f>
        <v>0</v>
      </c>
      <c r="CV61">
        <f>SUMIFS('Ke1 Elevdata'!$B61:$BA61,'Ke1 Elevdata'!$B$4:$BA$4,CV$11,'Ke1 Elevdata'!$B$11:$BA$11,CV$12)</f>
        <v>0</v>
      </c>
      <c r="CW61">
        <f>SUMIFS('Ke1 Elevdata'!$B61:$BA61,'Ke1 Elevdata'!$B$4:$BA$4,CW$11,'Ke1 Elevdata'!$B$11:$BA$11,CW$12)</f>
        <v>0</v>
      </c>
      <c r="CX61">
        <f>SUMIFS('Ke1 Elevdata'!$B61:$BA61,'Ke1 Elevdata'!$B$4:$BA$4,CX$11,'Ke1 Elevdata'!$B$11:$BA$11,CX$12)</f>
        <v>0</v>
      </c>
      <c r="CY61">
        <f>SUMIFS('Ke1 Elevdata'!$B61:$BA61,'Ke1 Elevdata'!$B$4:$BA$4,CY$11,'Ke1 Elevdata'!$B$11:$BA$11,CY$12)</f>
        <v>0</v>
      </c>
      <c r="CZ61">
        <f>SUMIFS('Ke1 Elevdata'!$B61:$BA61,'Ke1 Elevdata'!$B$4:$BA$4,CZ$11,'Ke1 Elevdata'!$B$11:$BA$11,CZ$12)</f>
        <v>0</v>
      </c>
      <c r="DA61">
        <f>SUMIFS('Ke1 Elevdata'!$B61:$BA61,'Ke1 Elevdata'!$B$4:$BA$4,DA$11,'Ke1 Elevdata'!$B$11:$BA$11,DA$12)</f>
        <v>0</v>
      </c>
      <c r="DB61">
        <f>SUMIFS('Ke1 Elevdata'!$B61:$BA61,'Ke1 Elevdata'!$B$4:$BA$4,DB$11,'Ke1 Elevdata'!$B$11:$BA$11,DB$12)</f>
        <v>0</v>
      </c>
      <c r="DC61">
        <f>SUMIFS('Ke1 Elevdata'!$B61:$BA61,'Ke1 Elevdata'!$B$4:$BA$4,DC$11,'Ke1 Elevdata'!$B$11:$BA$11,DC$12)</f>
        <v>0</v>
      </c>
      <c r="DD61">
        <f>SUMIFS('Ke1 Elevdata'!$B61:$BA61,'Ke1 Elevdata'!$B$4:$BA$4,DD$11,'Ke1 Elevdata'!$B$11:$BA$11,DD$12)</f>
        <v>0</v>
      </c>
    </row>
    <row r="62" spans="1:108" x14ac:dyDescent="0.25">
      <c r="A62" s="57">
        <f>Elevdata!B53</f>
        <v>0</v>
      </c>
      <c r="B62" s="57">
        <f>Elevdata!G53</f>
        <v>0</v>
      </c>
      <c r="C62" s="57">
        <f>Elevdata!H53</f>
        <v>0</v>
      </c>
      <c r="D62" s="57">
        <f>Elevdata!I53</f>
        <v>0</v>
      </c>
      <c r="E62" s="57">
        <f>Elevdata!J53</f>
        <v>0</v>
      </c>
      <c r="F62" s="57">
        <f>Elevdata!K53</f>
        <v>0</v>
      </c>
      <c r="G62" s="57">
        <f>Elevdata!L53</f>
        <v>0</v>
      </c>
      <c r="H62" s="57">
        <f>Elevdata!M53</f>
        <v>0</v>
      </c>
      <c r="I62" s="57">
        <f>Elevdata!N53</f>
        <v>0</v>
      </c>
      <c r="J62" s="57">
        <f>Elevdata!O53</f>
        <v>0</v>
      </c>
      <c r="K62" s="57">
        <f>Elevdata!P53</f>
        <v>0</v>
      </c>
      <c r="L62" s="57">
        <f>Elevdata!Q53</f>
        <v>0</v>
      </c>
      <c r="M62" s="57">
        <f>Elevdata!R53</f>
        <v>0</v>
      </c>
      <c r="N62" s="57">
        <f>Elevdata!S53</f>
        <v>0</v>
      </c>
      <c r="O62" s="57">
        <f>Elevdata!T53</f>
        <v>0</v>
      </c>
      <c r="P62" s="57">
        <f>Elevdata!U53</f>
        <v>0</v>
      </c>
      <c r="Q62" s="57">
        <f>Elevdata!V53</f>
        <v>0</v>
      </c>
      <c r="R62" s="57">
        <f>Elevdata!W53</f>
        <v>0</v>
      </c>
      <c r="S62" s="57">
        <f>Elevdata!X53</f>
        <v>0</v>
      </c>
      <c r="T62" s="57">
        <f>Elevdata!Y53</f>
        <v>0</v>
      </c>
      <c r="U62" s="57">
        <f>Elevdata!Z53</f>
        <v>0</v>
      </c>
      <c r="V62" s="57">
        <f>Elevdata!AA53</f>
        <v>0</v>
      </c>
      <c r="W62" s="57">
        <f>Elevdata!AB53</f>
        <v>0</v>
      </c>
      <c r="X62" s="57">
        <f>Elevdata!AC53</f>
        <v>0</v>
      </c>
      <c r="Y62" s="57">
        <f>Elevdata!AD53</f>
        <v>0</v>
      </c>
      <c r="Z62" s="57">
        <f>Elevdata!AE53</f>
        <v>0</v>
      </c>
      <c r="AA62" s="57">
        <f>Elevdata!AF53</f>
        <v>0</v>
      </c>
      <c r="AB62" s="57">
        <f>Elevdata!AG53</f>
        <v>0</v>
      </c>
      <c r="AC62" s="57">
        <f>Elevdata!AH53</f>
        <v>0</v>
      </c>
      <c r="AD62" s="57">
        <f>Elevdata!AI53</f>
        <v>0</v>
      </c>
      <c r="AE62" s="57">
        <f>Elevdata!AJ53</f>
        <v>0</v>
      </c>
      <c r="AF62" s="57">
        <f>Elevdata!AK53</f>
        <v>0</v>
      </c>
      <c r="AG62" s="57">
        <f>Elevdata!AL53</f>
        <v>0</v>
      </c>
      <c r="AH62" s="57">
        <f>Elevdata!AM53</f>
        <v>0</v>
      </c>
      <c r="AI62" s="57">
        <f>Elevdata!AN53</f>
        <v>0</v>
      </c>
      <c r="AJ62" s="57">
        <f>Elevdata!AO53</f>
        <v>0</v>
      </c>
      <c r="AK62" s="57">
        <f>Elevdata!AP53</f>
        <v>0</v>
      </c>
      <c r="AL62" s="57">
        <f>Elevdata!AQ53</f>
        <v>0</v>
      </c>
      <c r="AM62" s="57">
        <f>Elevdata!AR53</f>
        <v>0</v>
      </c>
      <c r="AN62" s="57">
        <f>Elevdata!AS53</f>
        <v>0</v>
      </c>
      <c r="AO62" s="57">
        <f>Elevdata!AT53</f>
        <v>0</v>
      </c>
      <c r="AP62" s="57">
        <f>Elevdata!AU53</f>
        <v>0</v>
      </c>
      <c r="AQ62" s="57">
        <f>Elevdata!AV53</f>
        <v>0</v>
      </c>
      <c r="AR62" s="57">
        <f>Elevdata!AW53</f>
        <v>0</v>
      </c>
      <c r="AS62" s="57">
        <f>Elevdata!AX53</f>
        <v>0</v>
      </c>
      <c r="AT62" s="57">
        <f>Elevdata!AY53</f>
        <v>0</v>
      </c>
      <c r="AU62" s="57">
        <f>Elevdata!AZ53</f>
        <v>0</v>
      </c>
      <c r="AV62" s="57">
        <f>Elevdata!BA53</f>
        <v>0</v>
      </c>
      <c r="AW62" s="57">
        <f>Elevdata!BB53</f>
        <v>0</v>
      </c>
      <c r="AX62" s="57">
        <f>Elevdata!BC53</f>
        <v>0</v>
      </c>
      <c r="AY62" s="57">
        <f>Elevdata!BD53</f>
        <v>0</v>
      </c>
      <c r="AZ62" s="57">
        <f>Elevdata!BE53</f>
        <v>0</v>
      </c>
      <c r="BA62" s="57">
        <f>Elevdata!BF53</f>
        <v>0</v>
      </c>
      <c r="BB62" s="4">
        <f t="shared" si="18"/>
        <v>0</v>
      </c>
      <c r="BC62" s="12">
        <f t="shared" si="23"/>
        <v>0</v>
      </c>
      <c r="BD62" s="6">
        <f t="shared" si="24"/>
        <v>0</v>
      </c>
      <c r="BE62" s="6">
        <f t="shared" si="12"/>
        <v>0</v>
      </c>
      <c r="BF62" s="6">
        <f t="shared" si="13"/>
        <v>0</v>
      </c>
      <c r="BG62" s="6">
        <f t="shared" si="14"/>
        <v>0</v>
      </c>
      <c r="BH62" s="6">
        <f t="shared" si="25"/>
        <v>0</v>
      </c>
      <c r="BI62" s="6" t="str">
        <f t="shared" si="26"/>
        <v>F</v>
      </c>
      <c r="BJ62" s="3"/>
      <c r="BK62" s="3">
        <f t="shared" si="28"/>
        <v>0</v>
      </c>
      <c r="BL62" s="3">
        <f t="shared" si="28"/>
        <v>0</v>
      </c>
      <c r="BM62" s="3">
        <f t="shared" si="28"/>
        <v>0</v>
      </c>
      <c r="BN62" s="3">
        <f t="shared" si="28"/>
        <v>0</v>
      </c>
      <c r="BO62" s="3">
        <f t="shared" si="28"/>
        <v>0</v>
      </c>
      <c r="BP62" s="3">
        <f t="shared" si="28"/>
        <v>0</v>
      </c>
      <c r="BR62" s="77">
        <f t="shared" si="27"/>
        <v>0</v>
      </c>
      <c r="BS62" s="10">
        <f>SUM('Ke1 Elevdata'!B62:BA62)</f>
        <v>0</v>
      </c>
      <c r="BT62" s="10">
        <f>SUMIF('Ke1 Elevdata'!$B$9:$BA$9,BT$10,'Ke1 Elevdata'!$B62:$BA62)</f>
        <v>0</v>
      </c>
      <c r="BU62" s="10">
        <f>SUMIF('Ke1 Elevdata'!$B$9:$BA$9,BU$10,'Ke1 Elevdata'!$B62:$BA62)</f>
        <v>0</v>
      </c>
      <c r="BV62" s="10">
        <f>SUMIF('Ke1 Elevdata'!$B$9:$BA$9,BV$10,'Ke1 Elevdata'!$B62:$BA62)</f>
        <v>0</v>
      </c>
      <c r="BW62" s="10">
        <f>SUMIF('Ke1 Elevdata'!$B$9:$BA$9,BW$10,'Ke1 Elevdata'!$B62:$BA62)</f>
        <v>0</v>
      </c>
      <c r="BX62" s="10">
        <f>SUMIF('Ke1 Elevdata'!$B$9:$BA$9,BX$10,'Ke1 Elevdata'!$B62:$BA62)</f>
        <v>0</v>
      </c>
      <c r="BY62" s="10">
        <f>SUMIF('Ke1 Elevdata'!$B$9:$BA$9,BY$10,'Ke1 Elevdata'!$B62:$BA62)</f>
        <v>0</v>
      </c>
      <c r="BZ62" s="10">
        <f>SUMIF('Ke1 Elevdata'!$B$9:$BA$9,BZ$10,'Ke1 Elevdata'!$B62:$BA62)</f>
        <v>0</v>
      </c>
      <c r="CA62" s="10">
        <f>SUMIF('Ke1 Elevdata'!$B$9:$BA$9,CA$10,'Ke1 Elevdata'!$B62:$BA62)</f>
        <v>0</v>
      </c>
      <c r="CB62" s="10">
        <f>SUMIF('Ke1 Elevdata'!$B$9:$BA$9,CB$10,'Ke1 Elevdata'!$B62:$BA62)</f>
        <v>0</v>
      </c>
      <c r="CC62" s="10">
        <f>SUMIF('Ke1 Elevdata'!$B$9:$BA$9,CC$10,'Ke1 Elevdata'!$B62:$BA62)</f>
        <v>0</v>
      </c>
      <c r="CD62" s="10">
        <f>SUMIF('Ke1 Elevdata'!$B$9:$BA$9,CD$10,'Ke1 Elevdata'!$B62:$BA62)</f>
        <v>0</v>
      </c>
      <c r="CE62" s="10">
        <f>SUMIF('Ke1 Elevdata'!$B$9:$BA$9,CE$10,'Ke1 Elevdata'!$B62:$BA62)</f>
        <v>0</v>
      </c>
      <c r="CF62" s="10">
        <f>SUMIF('Ke1 Elevdata'!$B$9:$BA$9,CF$10,'Ke1 Elevdata'!$B62:$BA62)</f>
        <v>0</v>
      </c>
      <c r="CG62" s="10">
        <f>SUMIF('Ke1 Elevdata'!$B$9:$BA$9,CG$10,'Ke1 Elevdata'!$B62:$BA62)</f>
        <v>0</v>
      </c>
      <c r="CH62" s="10">
        <f>SUMIF('Ke1 Elevdata'!$B$9:$BA$9,CH$10,'Ke1 Elevdata'!$B62:$BA62)</f>
        <v>0</v>
      </c>
      <c r="CP62">
        <f>SUMIFS('Ke1 Elevdata'!$B62:$BA62,'Ke1 Elevdata'!$B$4:$BA$4,CP$11,'Ke1 Elevdata'!$B$11:$BA$11,CP$12)</f>
        <v>0</v>
      </c>
      <c r="CQ62">
        <f>SUMIFS('Ke1 Elevdata'!$B62:$BA62,'Ke1 Elevdata'!$B$4:$BA$4,CQ$11,'Ke1 Elevdata'!$B$11:$BA$11,CQ$12)</f>
        <v>0</v>
      </c>
      <c r="CR62">
        <f>SUMIFS('Ke1 Elevdata'!$B62:$BA62,'Ke1 Elevdata'!$B$4:$BA$4,CR$11,'Ke1 Elevdata'!$B$11:$BA$11,CR$12)</f>
        <v>0</v>
      </c>
      <c r="CS62">
        <f>SUMIFS('Ke1 Elevdata'!$B62:$BA62,'Ke1 Elevdata'!$B$4:$BA$4,CS$11,'Ke1 Elevdata'!$B$11:$BA$11,CS$12)</f>
        <v>0</v>
      </c>
      <c r="CT62">
        <f>SUMIFS('Ke1 Elevdata'!$B62:$BA62,'Ke1 Elevdata'!$B$4:$BA$4,CT$11,'Ke1 Elevdata'!$B$11:$BA$11,CT$12)</f>
        <v>0</v>
      </c>
      <c r="CU62">
        <f>SUMIFS('Ke1 Elevdata'!$B62:$BA62,'Ke1 Elevdata'!$B$4:$BA$4,CU$11,'Ke1 Elevdata'!$B$11:$BA$11,CU$12)</f>
        <v>0</v>
      </c>
      <c r="CV62">
        <f>SUMIFS('Ke1 Elevdata'!$B62:$BA62,'Ke1 Elevdata'!$B$4:$BA$4,CV$11,'Ke1 Elevdata'!$B$11:$BA$11,CV$12)</f>
        <v>0</v>
      </c>
      <c r="CW62">
        <f>SUMIFS('Ke1 Elevdata'!$B62:$BA62,'Ke1 Elevdata'!$B$4:$BA$4,CW$11,'Ke1 Elevdata'!$B$11:$BA$11,CW$12)</f>
        <v>0</v>
      </c>
      <c r="CX62">
        <f>SUMIFS('Ke1 Elevdata'!$B62:$BA62,'Ke1 Elevdata'!$B$4:$BA$4,CX$11,'Ke1 Elevdata'!$B$11:$BA$11,CX$12)</f>
        <v>0</v>
      </c>
      <c r="CY62">
        <f>SUMIFS('Ke1 Elevdata'!$B62:$BA62,'Ke1 Elevdata'!$B$4:$BA$4,CY$11,'Ke1 Elevdata'!$B$11:$BA$11,CY$12)</f>
        <v>0</v>
      </c>
      <c r="CZ62">
        <f>SUMIFS('Ke1 Elevdata'!$B62:$BA62,'Ke1 Elevdata'!$B$4:$BA$4,CZ$11,'Ke1 Elevdata'!$B$11:$BA$11,CZ$12)</f>
        <v>0</v>
      </c>
      <c r="DA62">
        <f>SUMIFS('Ke1 Elevdata'!$B62:$BA62,'Ke1 Elevdata'!$B$4:$BA$4,DA$11,'Ke1 Elevdata'!$B$11:$BA$11,DA$12)</f>
        <v>0</v>
      </c>
      <c r="DB62">
        <f>SUMIFS('Ke1 Elevdata'!$B62:$BA62,'Ke1 Elevdata'!$B$4:$BA$4,DB$11,'Ke1 Elevdata'!$B$11:$BA$11,DB$12)</f>
        <v>0</v>
      </c>
      <c r="DC62">
        <f>SUMIFS('Ke1 Elevdata'!$B62:$BA62,'Ke1 Elevdata'!$B$4:$BA$4,DC$11,'Ke1 Elevdata'!$B$11:$BA$11,DC$12)</f>
        <v>0</v>
      </c>
      <c r="DD62">
        <f>SUMIFS('Ke1 Elevdata'!$B62:$BA62,'Ke1 Elevdata'!$B$4:$BA$4,DD$11,'Ke1 Elevdata'!$B$11:$BA$11,DD$12)</f>
        <v>0</v>
      </c>
    </row>
    <row r="63" spans="1:108" x14ac:dyDescent="0.25">
      <c r="A63" s="57">
        <f>Elevdata!B54</f>
        <v>0</v>
      </c>
      <c r="B63" s="57">
        <f>Elevdata!G54</f>
        <v>0</v>
      </c>
      <c r="C63" s="57">
        <f>Elevdata!H54</f>
        <v>0</v>
      </c>
      <c r="D63" s="57">
        <f>Elevdata!I54</f>
        <v>0</v>
      </c>
      <c r="E63" s="57">
        <f>Elevdata!J54</f>
        <v>0</v>
      </c>
      <c r="F63" s="57">
        <f>Elevdata!K54</f>
        <v>0</v>
      </c>
      <c r="G63" s="57">
        <f>Elevdata!L54</f>
        <v>0</v>
      </c>
      <c r="H63" s="57">
        <f>Elevdata!M54</f>
        <v>0</v>
      </c>
      <c r="I63" s="57">
        <f>Elevdata!N54</f>
        <v>0</v>
      </c>
      <c r="J63" s="57">
        <f>Elevdata!O54</f>
        <v>0</v>
      </c>
      <c r="K63" s="57">
        <f>Elevdata!P54</f>
        <v>0</v>
      </c>
      <c r="L63" s="57">
        <f>Elevdata!Q54</f>
        <v>0</v>
      </c>
      <c r="M63" s="57">
        <f>Elevdata!R54</f>
        <v>0</v>
      </c>
      <c r="N63" s="57">
        <f>Elevdata!S54</f>
        <v>0</v>
      </c>
      <c r="O63" s="57">
        <f>Elevdata!T54</f>
        <v>0</v>
      </c>
      <c r="P63" s="57">
        <f>Elevdata!U54</f>
        <v>0</v>
      </c>
      <c r="Q63" s="57">
        <f>Elevdata!V54</f>
        <v>0</v>
      </c>
      <c r="R63" s="57">
        <f>Elevdata!W54</f>
        <v>0</v>
      </c>
      <c r="S63" s="57">
        <f>Elevdata!X54</f>
        <v>0</v>
      </c>
      <c r="T63" s="57">
        <f>Elevdata!Y54</f>
        <v>0</v>
      </c>
      <c r="U63" s="57">
        <f>Elevdata!Z54</f>
        <v>0</v>
      </c>
      <c r="V63" s="57">
        <f>Elevdata!AA54</f>
        <v>0</v>
      </c>
      <c r="W63" s="57">
        <f>Elevdata!AB54</f>
        <v>0</v>
      </c>
      <c r="X63" s="57">
        <f>Elevdata!AC54</f>
        <v>0</v>
      </c>
      <c r="Y63" s="57">
        <f>Elevdata!AD54</f>
        <v>0</v>
      </c>
      <c r="Z63" s="57">
        <f>Elevdata!AE54</f>
        <v>0</v>
      </c>
      <c r="AA63" s="57">
        <f>Elevdata!AF54</f>
        <v>0</v>
      </c>
      <c r="AB63" s="57">
        <f>Elevdata!AG54</f>
        <v>0</v>
      </c>
      <c r="AC63" s="57">
        <f>Elevdata!AH54</f>
        <v>0</v>
      </c>
      <c r="AD63" s="57">
        <f>Elevdata!AI54</f>
        <v>0</v>
      </c>
      <c r="AE63" s="57">
        <f>Elevdata!AJ54</f>
        <v>0</v>
      </c>
      <c r="AF63" s="57">
        <f>Elevdata!AK54</f>
        <v>0</v>
      </c>
      <c r="AG63" s="57">
        <f>Elevdata!AL54</f>
        <v>0</v>
      </c>
      <c r="AH63" s="57">
        <f>Elevdata!AM54</f>
        <v>0</v>
      </c>
      <c r="AI63" s="57">
        <f>Elevdata!AN54</f>
        <v>0</v>
      </c>
      <c r="AJ63" s="57">
        <f>Elevdata!AO54</f>
        <v>0</v>
      </c>
      <c r="AK63" s="57">
        <f>Elevdata!AP54</f>
        <v>0</v>
      </c>
      <c r="AL63" s="57">
        <f>Elevdata!AQ54</f>
        <v>0</v>
      </c>
      <c r="AM63" s="57">
        <f>Elevdata!AR54</f>
        <v>0</v>
      </c>
      <c r="AN63" s="57">
        <f>Elevdata!AS54</f>
        <v>0</v>
      </c>
      <c r="AO63" s="57">
        <f>Elevdata!AT54</f>
        <v>0</v>
      </c>
      <c r="AP63" s="57">
        <f>Elevdata!AU54</f>
        <v>0</v>
      </c>
      <c r="AQ63" s="57">
        <f>Elevdata!AV54</f>
        <v>0</v>
      </c>
      <c r="AR63" s="57">
        <f>Elevdata!AW54</f>
        <v>0</v>
      </c>
      <c r="AS63" s="57">
        <f>Elevdata!AX54</f>
        <v>0</v>
      </c>
      <c r="AT63" s="57">
        <f>Elevdata!AY54</f>
        <v>0</v>
      </c>
      <c r="AU63" s="57">
        <f>Elevdata!AZ54</f>
        <v>0</v>
      </c>
      <c r="AV63" s="57">
        <f>Elevdata!BA54</f>
        <v>0</v>
      </c>
      <c r="AW63" s="57">
        <f>Elevdata!BB54</f>
        <v>0</v>
      </c>
      <c r="AX63" s="57">
        <f>Elevdata!BC54</f>
        <v>0</v>
      </c>
      <c r="AY63" s="57">
        <f>Elevdata!BD54</f>
        <v>0</v>
      </c>
      <c r="AZ63" s="57">
        <f>Elevdata!BE54</f>
        <v>0</v>
      </c>
      <c r="BA63" s="57">
        <f>Elevdata!BF54</f>
        <v>0</v>
      </c>
      <c r="BB63" s="4">
        <f t="shared" si="18"/>
        <v>0</v>
      </c>
      <c r="BC63" s="12">
        <f t="shared" si="23"/>
        <v>0</v>
      </c>
      <c r="BD63" s="6">
        <f t="shared" si="24"/>
        <v>0</v>
      </c>
      <c r="BE63" s="6">
        <f t="shared" si="12"/>
        <v>0</v>
      </c>
      <c r="BF63" s="6">
        <f t="shared" si="13"/>
        <v>0</v>
      </c>
      <c r="BG63" s="6">
        <f t="shared" si="14"/>
        <v>0</v>
      </c>
      <c r="BH63" s="6">
        <f t="shared" si="25"/>
        <v>0</v>
      </c>
      <c r="BI63" s="6" t="str">
        <f t="shared" si="26"/>
        <v>F</v>
      </c>
      <c r="BJ63" s="3"/>
      <c r="BK63" s="3">
        <f t="shared" si="28"/>
        <v>0</v>
      </c>
      <c r="BL63" s="3">
        <f t="shared" si="28"/>
        <v>0</v>
      </c>
      <c r="BM63" s="3">
        <f t="shared" si="28"/>
        <v>0</v>
      </c>
      <c r="BN63" s="3">
        <f t="shared" si="28"/>
        <v>0</v>
      </c>
      <c r="BO63" s="3">
        <f t="shared" si="28"/>
        <v>0</v>
      </c>
      <c r="BP63" s="3">
        <f t="shared" si="28"/>
        <v>0</v>
      </c>
      <c r="BR63" s="77">
        <f t="shared" si="27"/>
        <v>0</v>
      </c>
      <c r="BS63" s="10">
        <f>SUM('Ke1 Elevdata'!B63:BA63)</f>
        <v>0</v>
      </c>
      <c r="BT63" s="10">
        <f>SUMIF('Ke1 Elevdata'!$B$9:$BA$9,BT$10,'Ke1 Elevdata'!$B63:$BA63)</f>
        <v>0</v>
      </c>
      <c r="BU63" s="10">
        <f>SUMIF('Ke1 Elevdata'!$B$9:$BA$9,BU$10,'Ke1 Elevdata'!$B63:$BA63)</f>
        <v>0</v>
      </c>
      <c r="BV63" s="10">
        <f>SUMIF('Ke1 Elevdata'!$B$9:$BA$9,BV$10,'Ke1 Elevdata'!$B63:$BA63)</f>
        <v>0</v>
      </c>
      <c r="BW63" s="10">
        <f>SUMIF('Ke1 Elevdata'!$B$9:$BA$9,BW$10,'Ke1 Elevdata'!$B63:$BA63)</f>
        <v>0</v>
      </c>
      <c r="BX63" s="10">
        <f>SUMIF('Ke1 Elevdata'!$B$9:$BA$9,BX$10,'Ke1 Elevdata'!$B63:$BA63)</f>
        <v>0</v>
      </c>
      <c r="BY63" s="10">
        <f>SUMIF('Ke1 Elevdata'!$B$9:$BA$9,BY$10,'Ke1 Elevdata'!$B63:$BA63)</f>
        <v>0</v>
      </c>
      <c r="BZ63" s="10">
        <f>SUMIF('Ke1 Elevdata'!$B$9:$BA$9,BZ$10,'Ke1 Elevdata'!$B63:$BA63)</f>
        <v>0</v>
      </c>
      <c r="CA63" s="10">
        <f>SUMIF('Ke1 Elevdata'!$B$9:$BA$9,CA$10,'Ke1 Elevdata'!$B63:$BA63)</f>
        <v>0</v>
      </c>
      <c r="CB63" s="10">
        <f>SUMIF('Ke1 Elevdata'!$B$9:$BA$9,CB$10,'Ke1 Elevdata'!$B63:$BA63)</f>
        <v>0</v>
      </c>
      <c r="CC63" s="10">
        <f>SUMIF('Ke1 Elevdata'!$B$9:$BA$9,CC$10,'Ke1 Elevdata'!$B63:$BA63)</f>
        <v>0</v>
      </c>
      <c r="CD63" s="10">
        <f>SUMIF('Ke1 Elevdata'!$B$9:$BA$9,CD$10,'Ke1 Elevdata'!$B63:$BA63)</f>
        <v>0</v>
      </c>
      <c r="CE63" s="10">
        <f>SUMIF('Ke1 Elevdata'!$B$9:$BA$9,CE$10,'Ke1 Elevdata'!$B63:$BA63)</f>
        <v>0</v>
      </c>
      <c r="CF63" s="10">
        <f>SUMIF('Ke1 Elevdata'!$B$9:$BA$9,CF$10,'Ke1 Elevdata'!$B63:$BA63)</f>
        <v>0</v>
      </c>
      <c r="CG63" s="10">
        <f>SUMIF('Ke1 Elevdata'!$B$9:$BA$9,CG$10,'Ke1 Elevdata'!$B63:$BA63)</f>
        <v>0</v>
      </c>
      <c r="CH63" s="10">
        <f>SUMIF('Ke1 Elevdata'!$B$9:$BA$9,CH$10,'Ke1 Elevdata'!$B63:$BA63)</f>
        <v>0</v>
      </c>
      <c r="CP63">
        <f>SUMIFS('Ke1 Elevdata'!$B63:$BA63,'Ke1 Elevdata'!$B$4:$BA$4,CP$11,'Ke1 Elevdata'!$B$11:$BA$11,CP$12)</f>
        <v>0</v>
      </c>
      <c r="CQ63">
        <f>SUMIFS('Ke1 Elevdata'!$B63:$BA63,'Ke1 Elevdata'!$B$4:$BA$4,CQ$11,'Ke1 Elevdata'!$B$11:$BA$11,CQ$12)</f>
        <v>0</v>
      </c>
      <c r="CR63">
        <f>SUMIFS('Ke1 Elevdata'!$B63:$BA63,'Ke1 Elevdata'!$B$4:$BA$4,CR$11,'Ke1 Elevdata'!$B$11:$BA$11,CR$12)</f>
        <v>0</v>
      </c>
      <c r="CS63">
        <f>SUMIFS('Ke1 Elevdata'!$B63:$BA63,'Ke1 Elevdata'!$B$4:$BA$4,CS$11,'Ke1 Elevdata'!$B$11:$BA$11,CS$12)</f>
        <v>0</v>
      </c>
      <c r="CT63">
        <f>SUMIFS('Ke1 Elevdata'!$B63:$BA63,'Ke1 Elevdata'!$B$4:$BA$4,CT$11,'Ke1 Elevdata'!$B$11:$BA$11,CT$12)</f>
        <v>0</v>
      </c>
      <c r="CU63">
        <f>SUMIFS('Ke1 Elevdata'!$B63:$BA63,'Ke1 Elevdata'!$B$4:$BA$4,CU$11,'Ke1 Elevdata'!$B$11:$BA$11,CU$12)</f>
        <v>0</v>
      </c>
      <c r="CV63">
        <f>SUMIFS('Ke1 Elevdata'!$B63:$BA63,'Ke1 Elevdata'!$B$4:$BA$4,CV$11,'Ke1 Elevdata'!$B$11:$BA$11,CV$12)</f>
        <v>0</v>
      </c>
      <c r="CW63">
        <f>SUMIFS('Ke1 Elevdata'!$B63:$BA63,'Ke1 Elevdata'!$B$4:$BA$4,CW$11,'Ke1 Elevdata'!$B$11:$BA$11,CW$12)</f>
        <v>0</v>
      </c>
      <c r="CX63">
        <f>SUMIFS('Ke1 Elevdata'!$B63:$BA63,'Ke1 Elevdata'!$B$4:$BA$4,CX$11,'Ke1 Elevdata'!$B$11:$BA$11,CX$12)</f>
        <v>0</v>
      </c>
      <c r="CY63">
        <f>SUMIFS('Ke1 Elevdata'!$B63:$BA63,'Ke1 Elevdata'!$B$4:$BA$4,CY$11,'Ke1 Elevdata'!$B$11:$BA$11,CY$12)</f>
        <v>0</v>
      </c>
      <c r="CZ63">
        <f>SUMIFS('Ke1 Elevdata'!$B63:$BA63,'Ke1 Elevdata'!$B$4:$BA$4,CZ$11,'Ke1 Elevdata'!$B$11:$BA$11,CZ$12)</f>
        <v>0</v>
      </c>
      <c r="DA63">
        <f>SUMIFS('Ke1 Elevdata'!$B63:$BA63,'Ke1 Elevdata'!$B$4:$BA$4,DA$11,'Ke1 Elevdata'!$B$11:$BA$11,DA$12)</f>
        <v>0</v>
      </c>
      <c r="DB63">
        <f>SUMIFS('Ke1 Elevdata'!$B63:$BA63,'Ke1 Elevdata'!$B$4:$BA$4,DB$11,'Ke1 Elevdata'!$B$11:$BA$11,DB$12)</f>
        <v>0</v>
      </c>
      <c r="DC63">
        <f>SUMIFS('Ke1 Elevdata'!$B63:$BA63,'Ke1 Elevdata'!$B$4:$BA$4,DC$11,'Ke1 Elevdata'!$B$11:$BA$11,DC$12)</f>
        <v>0</v>
      </c>
      <c r="DD63">
        <f>SUMIFS('Ke1 Elevdata'!$B63:$BA63,'Ke1 Elevdata'!$B$4:$BA$4,DD$11,'Ke1 Elevdata'!$B$11:$BA$11,DD$12)</f>
        <v>0</v>
      </c>
    </row>
    <row r="64" spans="1:108" x14ac:dyDescent="0.25">
      <c r="A64" s="57">
        <f>Elevdata!B55</f>
        <v>0</v>
      </c>
      <c r="B64" s="57">
        <f>Elevdata!G55</f>
        <v>0</v>
      </c>
      <c r="C64" s="57">
        <f>Elevdata!H55</f>
        <v>0</v>
      </c>
      <c r="D64" s="57">
        <f>Elevdata!I55</f>
        <v>0</v>
      </c>
      <c r="E64" s="57">
        <f>Elevdata!J55</f>
        <v>0</v>
      </c>
      <c r="F64" s="57">
        <f>Elevdata!K55</f>
        <v>0</v>
      </c>
      <c r="G64" s="57">
        <f>Elevdata!L55</f>
        <v>0</v>
      </c>
      <c r="H64" s="57">
        <f>Elevdata!M55</f>
        <v>0</v>
      </c>
      <c r="I64" s="57">
        <f>Elevdata!N55</f>
        <v>0</v>
      </c>
      <c r="J64" s="57">
        <f>Elevdata!O55</f>
        <v>0</v>
      </c>
      <c r="K64" s="57">
        <f>Elevdata!P55</f>
        <v>0</v>
      </c>
      <c r="L64" s="57">
        <f>Elevdata!Q55</f>
        <v>0</v>
      </c>
      <c r="M64" s="57">
        <f>Elevdata!R55</f>
        <v>0</v>
      </c>
      <c r="N64" s="57">
        <f>Elevdata!S55</f>
        <v>0</v>
      </c>
      <c r="O64" s="57">
        <f>Elevdata!T55</f>
        <v>0</v>
      </c>
      <c r="P64" s="57">
        <f>Elevdata!U55</f>
        <v>0</v>
      </c>
      <c r="Q64" s="57">
        <f>Elevdata!V55</f>
        <v>0</v>
      </c>
      <c r="R64" s="57">
        <f>Elevdata!W55</f>
        <v>0</v>
      </c>
      <c r="S64" s="57">
        <f>Elevdata!X55</f>
        <v>0</v>
      </c>
      <c r="T64" s="57">
        <f>Elevdata!Y55</f>
        <v>0</v>
      </c>
      <c r="U64" s="57">
        <f>Elevdata!Z55</f>
        <v>0</v>
      </c>
      <c r="V64" s="57">
        <f>Elevdata!AA55</f>
        <v>0</v>
      </c>
      <c r="W64" s="57">
        <f>Elevdata!AB55</f>
        <v>0</v>
      </c>
      <c r="X64" s="57">
        <f>Elevdata!AC55</f>
        <v>0</v>
      </c>
      <c r="Y64" s="57">
        <f>Elevdata!AD55</f>
        <v>0</v>
      </c>
      <c r="Z64" s="57">
        <f>Elevdata!AE55</f>
        <v>0</v>
      </c>
      <c r="AA64" s="57">
        <f>Elevdata!AF55</f>
        <v>0</v>
      </c>
      <c r="AB64" s="57">
        <f>Elevdata!AG55</f>
        <v>0</v>
      </c>
      <c r="AC64" s="57">
        <f>Elevdata!AH55</f>
        <v>0</v>
      </c>
      <c r="AD64" s="57">
        <f>Elevdata!AI55</f>
        <v>0</v>
      </c>
      <c r="AE64" s="57">
        <f>Elevdata!AJ55</f>
        <v>0</v>
      </c>
      <c r="AF64" s="57">
        <f>Elevdata!AK55</f>
        <v>0</v>
      </c>
      <c r="AG64" s="57">
        <f>Elevdata!AL55</f>
        <v>0</v>
      </c>
      <c r="AH64" s="57">
        <f>Elevdata!AM55</f>
        <v>0</v>
      </c>
      <c r="AI64" s="57">
        <f>Elevdata!AN55</f>
        <v>0</v>
      </c>
      <c r="AJ64" s="57">
        <f>Elevdata!AO55</f>
        <v>0</v>
      </c>
      <c r="AK64" s="57">
        <f>Elevdata!AP55</f>
        <v>0</v>
      </c>
      <c r="AL64" s="57">
        <f>Elevdata!AQ55</f>
        <v>0</v>
      </c>
      <c r="AM64" s="57">
        <f>Elevdata!AR55</f>
        <v>0</v>
      </c>
      <c r="AN64" s="57">
        <f>Elevdata!AS55</f>
        <v>0</v>
      </c>
      <c r="AO64" s="57">
        <f>Elevdata!AT55</f>
        <v>0</v>
      </c>
      <c r="AP64" s="57">
        <f>Elevdata!AU55</f>
        <v>0</v>
      </c>
      <c r="AQ64" s="57">
        <f>Elevdata!AV55</f>
        <v>0</v>
      </c>
      <c r="AR64" s="57">
        <f>Elevdata!AW55</f>
        <v>0</v>
      </c>
      <c r="AS64" s="57">
        <f>Elevdata!AX55</f>
        <v>0</v>
      </c>
      <c r="AT64" s="57">
        <f>Elevdata!AY55</f>
        <v>0</v>
      </c>
      <c r="AU64" s="57">
        <f>Elevdata!AZ55</f>
        <v>0</v>
      </c>
      <c r="AV64" s="57">
        <f>Elevdata!BA55</f>
        <v>0</v>
      </c>
      <c r="AW64" s="57">
        <f>Elevdata!BB55</f>
        <v>0</v>
      </c>
      <c r="AX64" s="57">
        <f>Elevdata!BC55</f>
        <v>0</v>
      </c>
      <c r="AY64" s="57">
        <f>Elevdata!BD55</f>
        <v>0</v>
      </c>
      <c r="AZ64" s="57">
        <f>Elevdata!BE55</f>
        <v>0</v>
      </c>
      <c r="BA64" s="57">
        <f>Elevdata!BF55</f>
        <v>0</v>
      </c>
      <c r="BB64" s="4">
        <f t="shared" si="18"/>
        <v>0</v>
      </c>
      <c r="BC64" s="12">
        <f t="shared" si="23"/>
        <v>0</v>
      </c>
      <c r="BD64" s="6">
        <f t="shared" si="24"/>
        <v>0</v>
      </c>
      <c r="BE64" s="6">
        <f t="shared" si="12"/>
        <v>0</v>
      </c>
      <c r="BF64" s="6">
        <f t="shared" si="13"/>
        <v>0</v>
      </c>
      <c r="BG64" s="6">
        <f t="shared" si="14"/>
        <v>0</v>
      </c>
      <c r="BH64" s="6">
        <f t="shared" si="25"/>
        <v>0</v>
      </c>
      <c r="BI64" s="6" t="str">
        <f t="shared" si="26"/>
        <v>F</v>
      </c>
      <c r="BJ64" s="3"/>
      <c r="BK64" s="3">
        <f t="shared" si="28"/>
        <v>0</v>
      </c>
      <c r="BL64" s="3">
        <f t="shared" si="28"/>
        <v>0</v>
      </c>
      <c r="BM64" s="3">
        <f t="shared" si="28"/>
        <v>0</v>
      </c>
      <c r="BN64" s="3">
        <f t="shared" si="28"/>
        <v>0</v>
      </c>
      <c r="BO64" s="3">
        <f t="shared" si="28"/>
        <v>0</v>
      </c>
      <c r="BP64" s="3">
        <f t="shared" si="28"/>
        <v>0</v>
      </c>
      <c r="BR64" s="77">
        <f t="shared" si="27"/>
        <v>0</v>
      </c>
      <c r="BS64" s="10">
        <f>SUM('Ke1 Elevdata'!B64:BA64)</f>
        <v>0</v>
      </c>
      <c r="BT64" s="10">
        <f>SUMIF('Ke1 Elevdata'!$B$9:$BA$9,BT$10,'Ke1 Elevdata'!$B64:$BA64)</f>
        <v>0</v>
      </c>
      <c r="BU64" s="10">
        <f>SUMIF('Ke1 Elevdata'!$B$9:$BA$9,BU$10,'Ke1 Elevdata'!$B64:$BA64)</f>
        <v>0</v>
      </c>
      <c r="BV64" s="10">
        <f>SUMIF('Ke1 Elevdata'!$B$9:$BA$9,BV$10,'Ke1 Elevdata'!$B64:$BA64)</f>
        <v>0</v>
      </c>
      <c r="BW64" s="10">
        <f>SUMIF('Ke1 Elevdata'!$B$9:$BA$9,BW$10,'Ke1 Elevdata'!$B64:$BA64)</f>
        <v>0</v>
      </c>
      <c r="BX64" s="10">
        <f>SUMIF('Ke1 Elevdata'!$B$9:$BA$9,BX$10,'Ke1 Elevdata'!$B64:$BA64)</f>
        <v>0</v>
      </c>
      <c r="BY64" s="10">
        <f>SUMIF('Ke1 Elevdata'!$B$9:$BA$9,BY$10,'Ke1 Elevdata'!$B64:$BA64)</f>
        <v>0</v>
      </c>
      <c r="BZ64" s="10">
        <f>SUMIF('Ke1 Elevdata'!$B$9:$BA$9,BZ$10,'Ke1 Elevdata'!$B64:$BA64)</f>
        <v>0</v>
      </c>
      <c r="CA64" s="10">
        <f>SUMIF('Ke1 Elevdata'!$B$9:$BA$9,CA$10,'Ke1 Elevdata'!$B64:$BA64)</f>
        <v>0</v>
      </c>
      <c r="CB64" s="10">
        <f>SUMIF('Ke1 Elevdata'!$B$9:$BA$9,CB$10,'Ke1 Elevdata'!$B64:$BA64)</f>
        <v>0</v>
      </c>
      <c r="CC64" s="10">
        <f>SUMIF('Ke1 Elevdata'!$B$9:$BA$9,CC$10,'Ke1 Elevdata'!$B64:$BA64)</f>
        <v>0</v>
      </c>
      <c r="CD64" s="10">
        <f>SUMIF('Ke1 Elevdata'!$B$9:$BA$9,CD$10,'Ke1 Elevdata'!$B64:$BA64)</f>
        <v>0</v>
      </c>
      <c r="CE64" s="10">
        <f>SUMIF('Ke1 Elevdata'!$B$9:$BA$9,CE$10,'Ke1 Elevdata'!$B64:$BA64)</f>
        <v>0</v>
      </c>
      <c r="CF64" s="10">
        <f>SUMIF('Ke1 Elevdata'!$B$9:$BA$9,CF$10,'Ke1 Elevdata'!$B64:$BA64)</f>
        <v>0</v>
      </c>
      <c r="CG64" s="10">
        <f>SUMIF('Ke1 Elevdata'!$B$9:$BA$9,CG$10,'Ke1 Elevdata'!$B64:$BA64)</f>
        <v>0</v>
      </c>
      <c r="CH64" s="10">
        <f>SUMIF('Ke1 Elevdata'!$B$9:$BA$9,CH$10,'Ke1 Elevdata'!$B64:$BA64)</f>
        <v>0</v>
      </c>
      <c r="CP64">
        <f>SUMIFS('Ke1 Elevdata'!$B64:$BA64,'Ke1 Elevdata'!$B$4:$BA$4,CP$11,'Ke1 Elevdata'!$B$11:$BA$11,CP$12)</f>
        <v>0</v>
      </c>
      <c r="CQ64">
        <f>SUMIFS('Ke1 Elevdata'!$B64:$BA64,'Ke1 Elevdata'!$B$4:$BA$4,CQ$11,'Ke1 Elevdata'!$B$11:$BA$11,CQ$12)</f>
        <v>0</v>
      </c>
      <c r="CR64">
        <f>SUMIFS('Ke1 Elevdata'!$B64:$BA64,'Ke1 Elevdata'!$B$4:$BA$4,CR$11,'Ke1 Elevdata'!$B$11:$BA$11,CR$12)</f>
        <v>0</v>
      </c>
      <c r="CS64">
        <f>SUMIFS('Ke1 Elevdata'!$B64:$BA64,'Ke1 Elevdata'!$B$4:$BA$4,CS$11,'Ke1 Elevdata'!$B$11:$BA$11,CS$12)</f>
        <v>0</v>
      </c>
      <c r="CT64">
        <f>SUMIFS('Ke1 Elevdata'!$B64:$BA64,'Ke1 Elevdata'!$B$4:$BA$4,CT$11,'Ke1 Elevdata'!$B$11:$BA$11,CT$12)</f>
        <v>0</v>
      </c>
      <c r="CU64">
        <f>SUMIFS('Ke1 Elevdata'!$B64:$BA64,'Ke1 Elevdata'!$B$4:$BA$4,CU$11,'Ke1 Elevdata'!$B$11:$BA$11,CU$12)</f>
        <v>0</v>
      </c>
      <c r="CV64">
        <f>SUMIFS('Ke1 Elevdata'!$B64:$BA64,'Ke1 Elevdata'!$B$4:$BA$4,CV$11,'Ke1 Elevdata'!$B$11:$BA$11,CV$12)</f>
        <v>0</v>
      </c>
      <c r="CW64">
        <f>SUMIFS('Ke1 Elevdata'!$B64:$BA64,'Ke1 Elevdata'!$B$4:$BA$4,CW$11,'Ke1 Elevdata'!$B$11:$BA$11,CW$12)</f>
        <v>0</v>
      </c>
      <c r="CX64">
        <f>SUMIFS('Ke1 Elevdata'!$B64:$BA64,'Ke1 Elevdata'!$B$4:$BA$4,CX$11,'Ke1 Elevdata'!$B$11:$BA$11,CX$12)</f>
        <v>0</v>
      </c>
      <c r="CY64">
        <f>SUMIFS('Ke1 Elevdata'!$B64:$BA64,'Ke1 Elevdata'!$B$4:$BA$4,CY$11,'Ke1 Elevdata'!$B$11:$BA$11,CY$12)</f>
        <v>0</v>
      </c>
      <c r="CZ64">
        <f>SUMIFS('Ke1 Elevdata'!$B64:$BA64,'Ke1 Elevdata'!$B$4:$BA$4,CZ$11,'Ke1 Elevdata'!$B$11:$BA$11,CZ$12)</f>
        <v>0</v>
      </c>
      <c r="DA64">
        <f>SUMIFS('Ke1 Elevdata'!$B64:$BA64,'Ke1 Elevdata'!$B$4:$BA$4,DA$11,'Ke1 Elevdata'!$B$11:$BA$11,DA$12)</f>
        <v>0</v>
      </c>
      <c r="DB64">
        <f>SUMIFS('Ke1 Elevdata'!$B64:$BA64,'Ke1 Elevdata'!$B$4:$BA$4,DB$11,'Ke1 Elevdata'!$B$11:$BA$11,DB$12)</f>
        <v>0</v>
      </c>
      <c r="DC64">
        <f>SUMIFS('Ke1 Elevdata'!$B64:$BA64,'Ke1 Elevdata'!$B$4:$BA$4,DC$11,'Ke1 Elevdata'!$B$11:$BA$11,DC$12)</f>
        <v>0</v>
      </c>
      <c r="DD64">
        <f>SUMIFS('Ke1 Elevdata'!$B64:$BA64,'Ke1 Elevdata'!$B$4:$BA$4,DD$11,'Ke1 Elevdata'!$B$11:$BA$11,DD$12)</f>
        <v>0</v>
      </c>
    </row>
    <row r="65" spans="1:108" x14ac:dyDescent="0.25">
      <c r="A65" s="57">
        <f>Elevdata!B56</f>
        <v>0</v>
      </c>
      <c r="B65" s="57">
        <f>Elevdata!G56</f>
        <v>0</v>
      </c>
      <c r="C65" s="57">
        <f>Elevdata!H56</f>
        <v>0</v>
      </c>
      <c r="D65" s="57">
        <f>Elevdata!I56</f>
        <v>0</v>
      </c>
      <c r="E65" s="57">
        <f>Elevdata!J56</f>
        <v>0</v>
      </c>
      <c r="F65" s="57">
        <f>Elevdata!K56</f>
        <v>0</v>
      </c>
      <c r="G65" s="57">
        <f>Elevdata!L56</f>
        <v>0</v>
      </c>
      <c r="H65" s="57">
        <f>Elevdata!M56</f>
        <v>0</v>
      </c>
      <c r="I65" s="57">
        <f>Elevdata!N56</f>
        <v>0</v>
      </c>
      <c r="J65" s="57">
        <f>Elevdata!O56</f>
        <v>0</v>
      </c>
      <c r="K65" s="57">
        <f>Elevdata!P56</f>
        <v>0</v>
      </c>
      <c r="L65" s="57">
        <f>Elevdata!Q56</f>
        <v>0</v>
      </c>
      <c r="M65" s="57">
        <f>Elevdata!R56</f>
        <v>0</v>
      </c>
      <c r="N65" s="57">
        <f>Elevdata!S56</f>
        <v>0</v>
      </c>
      <c r="O65" s="57">
        <f>Elevdata!T56</f>
        <v>0</v>
      </c>
      <c r="P65" s="57">
        <f>Elevdata!U56</f>
        <v>0</v>
      </c>
      <c r="Q65" s="57">
        <f>Elevdata!V56</f>
        <v>0</v>
      </c>
      <c r="R65" s="57">
        <f>Elevdata!W56</f>
        <v>0</v>
      </c>
      <c r="S65" s="57">
        <f>Elevdata!X56</f>
        <v>0</v>
      </c>
      <c r="T65" s="57">
        <f>Elevdata!Y56</f>
        <v>0</v>
      </c>
      <c r="U65" s="57">
        <f>Elevdata!Z56</f>
        <v>0</v>
      </c>
      <c r="V65" s="57">
        <f>Elevdata!AA56</f>
        <v>0</v>
      </c>
      <c r="W65" s="57">
        <f>Elevdata!AB56</f>
        <v>0</v>
      </c>
      <c r="X65" s="57">
        <f>Elevdata!AC56</f>
        <v>0</v>
      </c>
      <c r="Y65" s="57">
        <f>Elevdata!AD56</f>
        <v>0</v>
      </c>
      <c r="Z65" s="57">
        <f>Elevdata!AE56</f>
        <v>0</v>
      </c>
      <c r="AA65" s="57">
        <f>Elevdata!AF56</f>
        <v>0</v>
      </c>
      <c r="AB65" s="57">
        <f>Elevdata!AG56</f>
        <v>0</v>
      </c>
      <c r="AC65" s="57">
        <f>Elevdata!AH56</f>
        <v>0</v>
      </c>
      <c r="AD65" s="57">
        <f>Elevdata!AI56</f>
        <v>0</v>
      </c>
      <c r="AE65" s="57">
        <f>Elevdata!AJ56</f>
        <v>0</v>
      </c>
      <c r="AF65" s="57">
        <f>Elevdata!AK56</f>
        <v>0</v>
      </c>
      <c r="AG65" s="57">
        <f>Elevdata!AL56</f>
        <v>0</v>
      </c>
      <c r="AH65" s="57">
        <f>Elevdata!AM56</f>
        <v>0</v>
      </c>
      <c r="AI65" s="57">
        <f>Elevdata!AN56</f>
        <v>0</v>
      </c>
      <c r="AJ65" s="57">
        <f>Elevdata!AO56</f>
        <v>0</v>
      </c>
      <c r="AK65" s="57">
        <f>Elevdata!AP56</f>
        <v>0</v>
      </c>
      <c r="AL65" s="57">
        <f>Elevdata!AQ56</f>
        <v>0</v>
      </c>
      <c r="AM65" s="57">
        <f>Elevdata!AR56</f>
        <v>0</v>
      </c>
      <c r="AN65" s="57">
        <f>Elevdata!AS56</f>
        <v>0</v>
      </c>
      <c r="AO65" s="57">
        <f>Elevdata!AT56</f>
        <v>0</v>
      </c>
      <c r="AP65" s="57">
        <f>Elevdata!AU56</f>
        <v>0</v>
      </c>
      <c r="AQ65" s="57">
        <f>Elevdata!AV56</f>
        <v>0</v>
      </c>
      <c r="AR65" s="57">
        <f>Elevdata!AW56</f>
        <v>0</v>
      </c>
      <c r="AS65" s="57">
        <f>Elevdata!AX56</f>
        <v>0</v>
      </c>
      <c r="AT65" s="57">
        <f>Elevdata!AY56</f>
        <v>0</v>
      </c>
      <c r="AU65" s="57">
        <f>Elevdata!AZ56</f>
        <v>0</v>
      </c>
      <c r="AV65" s="57">
        <f>Elevdata!BA56</f>
        <v>0</v>
      </c>
      <c r="AW65" s="57">
        <f>Elevdata!BB56</f>
        <v>0</v>
      </c>
      <c r="AX65" s="57">
        <f>Elevdata!BC56</f>
        <v>0</v>
      </c>
      <c r="AY65" s="57">
        <f>Elevdata!BD56</f>
        <v>0</v>
      </c>
      <c r="AZ65" s="57">
        <f>Elevdata!BE56</f>
        <v>0</v>
      </c>
      <c r="BA65" s="57">
        <f>Elevdata!BF56</f>
        <v>0</v>
      </c>
      <c r="BB65" s="4">
        <f t="shared" si="18"/>
        <v>0</v>
      </c>
      <c r="BC65" s="12">
        <f t="shared" si="23"/>
        <v>0</v>
      </c>
      <c r="BD65" s="6">
        <f t="shared" si="24"/>
        <v>0</v>
      </c>
      <c r="BE65" s="6">
        <f t="shared" si="12"/>
        <v>0</v>
      </c>
      <c r="BF65" s="6">
        <f t="shared" si="13"/>
        <v>0</v>
      </c>
      <c r="BG65" s="6">
        <f t="shared" si="14"/>
        <v>0</v>
      </c>
      <c r="BH65" s="6">
        <f t="shared" si="25"/>
        <v>0</v>
      </c>
      <c r="BI65" s="6" t="str">
        <f t="shared" si="26"/>
        <v>F</v>
      </c>
      <c r="BJ65" s="3"/>
      <c r="BK65" s="3">
        <f t="shared" si="28"/>
        <v>0</v>
      </c>
      <c r="BL65" s="3">
        <f t="shared" si="28"/>
        <v>0</v>
      </c>
      <c r="BM65" s="3">
        <f t="shared" si="28"/>
        <v>0</v>
      </c>
      <c r="BN65" s="3">
        <f t="shared" si="28"/>
        <v>0</v>
      </c>
      <c r="BO65" s="3">
        <f t="shared" si="28"/>
        <v>0</v>
      </c>
      <c r="BP65" s="3">
        <f t="shared" si="28"/>
        <v>0</v>
      </c>
      <c r="BR65" s="77">
        <f t="shared" si="27"/>
        <v>0</v>
      </c>
      <c r="BS65" s="10">
        <f>SUM('Ke1 Elevdata'!B65:BA65)</f>
        <v>0</v>
      </c>
      <c r="BT65" s="10">
        <f>SUMIF('Ke1 Elevdata'!$B$9:$BA$9,BT$10,'Ke1 Elevdata'!$B65:$BA65)</f>
        <v>0</v>
      </c>
      <c r="BU65" s="10">
        <f>SUMIF('Ke1 Elevdata'!$B$9:$BA$9,BU$10,'Ke1 Elevdata'!$B65:$BA65)</f>
        <v>0</v>
      </c>
      <c r="BV65" s="10">
        <f>SUMIF('Ke1 Elevdata'!$B$9:$BA$9,BV$10,'Ke1 Elevdata'!$B65:$BA65)</f>
        <v>0</v>
      </c>
      <c r="BW65" s="10">
        <f>SUMIF('Ke1 Elevdata'!$B$9:$BA$9,BW$10,'Ke1 Elevdata'!$B65:$BA65)</f>
        <v>0</v>
      </c>
      <c r="BX65" s="10">
        <f>SUMIF('Ke1 Elevdata'!$B$9:$BA$9,BX$10,'Ke1 Elevdata'!$B65:$BA65)</f>
        <v>0</v>
      </c>
      <c r="BY65" s="10">
        <f>SUMIF('Ke1 Elevdata'!$B$9:$BA$9,BY$10,'Ke1 Elevdata'!$B65:$BA65)</f>
        <v>0</v>
      </c>
      <c r="BZ65" s="10">
        <f>SUMIF('Ke1 Elevdata'!$B$9:$BA$9,BZ$10,'Ke1 Elevdata'!$B65:$BA65)</f>
        <v>0</v>
      </c>
      <c r="CA65" s="10">
        <f>SUMIF('Ke1 Elevdata'!$B$9:$BA$9,CA$10,'Ke1 Elevdata'!$B65:$BA65)</f>
        <v>0</v>
      </c>
      <c r="CB65" s="10">
        <f>SUMIF('Ke1 Elevdata'!$B$9:$BA$9,CB$10,'Ke1 Elevdata'!$B65:$BA65)</f>
        <v>0</v>
      </c>
      <c r="CC65" s="10">
        <f>SUMIF('Ke1 Elevdata'!$B$9:$BA$9,CC$10,'Ke1 Elevdata'!$B65:$BA65)</f>
        <v>0</v>
      </c>
      <c r="CD65" s="10">
        <f>SUMIF('Ke1 Elevdata'!$B$9:$BA$9,CD$10,'Ke1 Elevdata'!$B65:$BA65)</f>
        <v>0</v>
      </c>
      <c r="CE65" s="10">
        <f>SUMIF('Ke1 Elevdata'!$B$9:$BA$9,CE$10,'Ke1 Elevdata'!$B65:$BA65)</f>
        <v>0</v>
      </c>
      <c r="CF65" s="10">
        <f>SUMIF('Ke1 Elevdata'!$B$9:$BA$9,CF$10,'Ke1 Elevdata'!$B65:$BA65)</f>
        <v>0</v>
      </c>
      <c r="CG65" s="10">
        <f>SUMIF('Ke1 Elevdata'!$B$9:$BA$9,CG$10,'Ke1 Elevdata'!$B65:$BA65)</f>
        <v>0</v>
      </c>
      <c r="CH65" s="10">
        <f>SUMIF('Ke1 Elevdata'!$B$9:$BA$9,CH$10,'Ke1 Elevdata'!$B65:$BA65)</f>
        <v>0</v>
      </c>
      <c r="CP65">
        <f>SUMIFS('Ke1 Elevdata'!$B65:$BA65,'Ke1 Elevdata'!$B$4:$BA$4,CP$11,'Ke1 Elevdata'!$B$11:$BA$11,CP$12)</f>
        <v>0</v>
      </c>
      <c r="CQ65">
        <f>SUMIFS('Ke1 Elevdata'!$B65:$BA65,'Ke1 Elevdata'!$B$4:$BA$4,CQ$11,'Ke1 Elevdata'!$B$11:$BA$11,CQ$12)</f>
        <v>0</v>
      </c>
      <c r="CR65">
        <f>SUMIFS('Ke1 Elevdata'!$B65:$BA65,'Ke1 Elevdata'!$B$4:$BA$4,CR$11,'Ke1 Elevdata'!$B$11:$BA$11,CR$12)</f>
        <v>0</v>
      </c>
      <c r="CS65">
        <f>SUMIFS('Ke1 Elevdata'!$B65:$BA65,'Ke1 Elevdata'!$B$4:$BA$4,CS$11,'Ke1 Elevdata'!$B$11:$BA$11,CS$12)</f>
        <v>0</v>
      </c>
      <c r="CT65">
        <f>SUMIFS('Ke1 Elevdata'!$B65:$BA65,'Ke1 Elevdata'!$B$4:$BA$4,CT$11,'Ke1 Elevdata'!$B$11:$BA$11,CT$12)</f>
        <v>0</v>
      </c>
      <c r="CU65">
        <f>SUMIFS('Ke1 Elevdata'!$B65:$BA65,'Ke1 Elevdata'!$B$4:$BA$4,CU$11,'Ke1 Elevdata'!$B$11:$BA$11,CU$12)</f>
        <v>0</v>
      </c>
      <c r="CV65">
        <f>SUMIFS('Ke1 Elevdata'!$B65:$BA65,'Ke1 Elevdata'!$B$4:$BA$4,CV$11,'Ke1 Elevdata'!$B$11:$BA$11,CV$12)</f>
        <v>0</v>
      </c>
      <c r="CW65">
        <f>SUMIFS('Ke1 Elevdata'!$B65:$BA65,'Ke1 Elevdata'!$B$4:$BA$4,CW$11,'Ke1 Elevdata'!$B$11:$BA$11,CW$12)</f>
        <v>0</v>
      </c>
      <c r="CX65">
        <f>SUMIFS('Ke1 Elevdata'!$B65:$BA65,'Ke1 Elevdata'!$B$4:$BA$4,CX$11,'Ke1 Elevdata'!$B$11:$BA$11,CX$12)</f>
        <v>0</v>
      </c>
      <c r="CY65">
        <f>SUMIFS('Ke1 Elevdata'!$B65:$BA65,'Ke1 Elevdata'!$B$4:$BA$4,CY$11,'Ke1 Elevdata'!$B$11:$BA$11,CY$12)</f>
        <v>0</v>
      </c>
      <c r="CZ65">
        <f>SUMIFS('Ke1 Elevdata'!$B65:$BA65,'Ke1 Elevdata'!$B$4:$BA$4,CZ$11,'Ke1 Elevdata'!$B$11:$BA$11,CZ$12)</f>
        <v>0</v>
      </c>
      <c r="DA65">
        <f>SUMIFS('Ke1 Elevdata'!$B65:$BA65,'Ke1 Elevdata'!$B$4:$BA$4,DA$11,'Ke1 Elevdata'!$B$11:$BA$11,DA$12)</f>
        <v>0</v>
      </c>
      <c r="DB65">
        <f>SUMIFS('Ke1 Elevdata'!$B65:$BA65,'Ke1 Elevdata'!$B$4:$BA$4,DB$11,'Ke1 Elevdata'!$B$11:$BA$11,DB$12)</f>
        <v>0</v>
      </c>
      <c r="DC65">
        <f>SUMIFS('Ke1 Elevdata'!$B65:$BA65,'Ke1 Elevdata'!$B$4:$BA$4,DC$11,'Ke1 Elevdata'!$B$11:$BA$11,DC$12)</f>
        <v>0</v>
      </c>
      <c r="DD65">
        <f>SUMIFS('Ke1 Elevdata'!$B65:$BA65,'Ke1 Elevdata'!$B$4:$BA$4,DD$11,'Ke1 Elevdata'!$B$11:$BA$11,DD$12)</f>
        <v>0</v>
      </c>
    </row>
    <row r="66" spans="1:108" x14ac:dyDescent="0.25">
      <c r="A66" s="57">
        <f>Elevdata!B57</f>
        <v>0</v>
      </c>
      <c r="B66" s="57">
        <f>Elevdata!G57</f>
        <v>0</v>
      </c>
      <c r="C66" s="57">
        <f>Elevdata!H57</f>
        <v>0</v>
      </c>
      <c r="D66" s="57">
        <f>Elevdata!I57</f>
        <v>0</v>
      </c>
      <c r="E66" s="57">
        <f>Elevdata!J57</f>
        <v>0</v>
      </c>
      <c r="F66" s="57">
        <f>Elevdata!K57</f>
        <v>0</v>
      </c>
      <c r="G66" s="57">
        <f>Elevdata!L57</f>
        <v>0</v>
      </c>
      <c r="H66" s="57">
        <f>Elevdata!M57</f>
        <v>0</v>
      </c>
      <c r="I66" s="57">
        <f>Elevdata!N57</f>
        <v>0</v>
      </c>
      <c r="J66" s="57">
        <f>Elevdata!O57</f>
        <v>0</v>
      </c>
      <c r="K66" s="57">
        <f>Elevdata!P57</f>
        <v>0</v>
      </c>
      <c r="L66" s="57">
        <f>Elevdata!Q57</f>
        <v>0</v>
      </c>
      <c r="M66" s="57">
        <f>Elevdata!R57</f>
        <v>0</v>
      </c>
      <c r="N66" s="57">
        <f>Elevdata!S57</f>
        <v>0</v>
      </c>
      <c r="O66" s="57">
        <f>Elevdata!T57</f>
        <v>0</v>
      </c>
      <c r="P66" s="57">
        <f>Elevdata!U57</f>
        <v>0</v>
      </c>
      <c r="Q66" s="57">
        <f>Elevdata!V57</f>
        <v>0</v>
      </c>
      <c r="R66" s="57">
        <f>Elevdata!W57</f>
        <v>0</v>
      </c>
      <c r="S66" s="57">
        <f>Elevdata!X57</f>
        <v>0</v>
      </c>
      <c r="T66" s="57">
        <f>Elevdata!Y57</f>
        <v>0</v>
      </c>
      <c r="U66" s="57">
        <f>Elevdata!Z57</f>
        <v>0</v>
      </c>
      <c r="V66" s="57">
        <f>Elevdata!AA57</f>
        <v>0</v>
      </c>
      <c r="W66" s="57">
        <f>Elevdata!AB57</f>
        <v>0</v>
      </c>
      <c r="X66" s="57">
        <f>Elevdata!AC57</f>
        <v>0</v>
      </c>
      <c r="Y66" s="57">
        <f>Elevdata!AD57</f>
        <v>0</v>
      </c>
      <c r="Z66" s="57">
        <f>Elevdata!AE57</f>
        <v>0</v>
      </c>
      <c r="AA66" s="57">
        <f>Elevdata!AF57</f>
        <v>0</v>
      </c>
      <c r="AB66" s="57">
        <f>Elevdata!AG57</f>
        <v>0</v>
      </c>
      <c r="AC66" s="57">
        <f>Elevdata!AH57</f>
        <v>0</v>
      </c>
      <c r="AD66" s="57">
        <f>Elevdata!AI57</f>
        <v>0</v>
      </c>
      <c r="AE66" s="57">
        <f>Elevdata!AJ57</f>
        <v>0</v>
      </c>
      <c r="AF66" s="57">
        <f>Elevdata!AK57</f>
        <v>0</v>
      </c>
      <c r="AG66" s="57">
        <f>Elevdata!AL57</f>
        <v>0</v>
      </c>
      <c r="AH66" s="57">
        <f>Elevdata!AM57</f>
        <v>0</v>
      </c>
      <c r="AI66" s="57">
        <f>Elevdata!AN57</f>
        <v>0</v>
      </c>
      <c r="AJ66" s="57">
        <f>Elevdata!AO57</f>
        <v>0</v>
      </c>
      <c r="AK66" s="57">
        <f>Elevdata!AP57</f>
        <v>0</v>
      </c>
      <c r="AL66" s="57">
        <f>Elevdata!AQ57</f>
        <v>0</v>
      </c>
      <c r="AM66" s="57">
        <f>Elevdata!AR57</f>
        <v>0</v>
      </c>
      <c r="AN66" s="57">
        <f>Elevdata!AS57</f>
        <v>0</v>
      </c>
      <c r="AO66" s="57">
        <f>Elevdata!AT57</f>
        <v>0</v>
      </c>
      <c r="AP66" s="57">
        <f>Elevdata!AU57</f>
        <v>0</v>
      </c>
      <c r="AQ66" s="57">
        <f>Elevdata!AV57</f>
        <v>0</v>
      </c>
      <c r="AR66" s="57">
        <f>Elevdata!AW57</f>
        <v>0</v>
      </c>
      <c r="AS66" s="57">
        <f>Elevdata!AX57</f>
        <v>0</v>
      </c>
      <c r="AT66" s="57">
        <f>Elevdata!AY57</f>
        <v>0</v>
      </c>
      <c r="AU66" s="57">
        <f>Elevdata!AZ57</f>
        <v>0</v>
      </c>
      <c r="AV66" s="57">
        <f>Elevdata!BA57</f>
        <v>0</v>
      </c>
      <c r="AW66" s="57">
        <f>Elevdata!BB57</f>
        <v>0</v>
      </c>
      <c r="AX66" s="57">
        <f>Elevdata!BC57</f>
        <v>0</v>
      </c>
      <c r="AY66" s="57">
        <f>Elevdata!BD57</f>
        <v>0</v>
      </c>
      <c r="AZ66" s="57">
        <f>Elevdata!BE57</f>
        <v>0</v>
      </c>
      <c r="BA66" s="57">
        <f>Elevdata!BF57</f>
        <v>0</v>
      </c>
      <c r="BB66" s="4">
        <f t="shared" si="18"/>
        <v>0</v>
      </c>
      <c r="BC66" s="12">
        <f t="shared" si="23"/>
        <v>0</v>
      </c>
      <c r="BD66" s="6">
        <f t="shared" si="24"/>
        <v>0</v>
      </c>
      <c r="BE66" s="6">
        <f t="shared" si="12"/>
        <v>0</v>
      </c>
      <c r="BF66" s="6">
        <f t="shared" si="13"/>
        <v>0</v>
      </c>
      <c r="BG66" s="6">
        <f t="shared" si="14"/>
        <v>0</v>
      </c>
      <c r="BH66" s="6">
        <f t="shared" si="25"/>
        <v>0</v>
      </c>
      <c r="BI66" s="6" t="str">
        <f t="shared" si="26"/>
        <v>F</v>
      </c>
      <c r="BJ66" s="3"/>
      <c r="BK66" s="3">
        <f t="shared" si="28"/>
        <v>0</v>
      </c>
      <c r="BL66" s="3">
        <f t="shared" si="28"/>
        <v>0</v>
      </c>
      <c r="BM66" s="3">
        <f t="shared" si="28"/>
        <v>0</v>
      </c>
      <c r="BN66" s="3">
        <f t="shared" si="28"/>
        <v>0</v>
      </c>
      <c r="BO66" s="3">
        <f t="shared" si="28"/>
        <v>0</v>
      </c>
      <c r="BP66" s="3">
        <f t="shared" si="28"/>
        <v>0</v>
      </c>
      <c r="BR66" s="77">
        <f t="shared" si="27"/>
        <v>0</v>
      </c>
      <c r="BS66" s="10">
        <f>SUM('Ke1 Elevdata'!B66:BA66)</f>
        <v>0</v>
      </c>
      <c r="BT66" s="10">
        <f>SUMIF('Ke1 Elevdata'!$B$9:$BA$9,BT$10,'Ke1 Elevdata'!$B66:$BA66)</f>
        <v>0</v>
      </c>
      <c r="BU66" s="10">
        <f>SUMIF('Ke1 Elevdata'!$B$9:$BA$9,BU$10,'Ke1 Elevdata'!$B66:$BA66)</f>
        <v>0</v>
      </c>
      <c r="BV66" s="10">
        <f>SUMIF('Ke1 Elevdata'!$B$9:$BA$9,BV$10,'Ke1 Elevdata'!$B66:$BA66)</f>
        <v>0</v>
      </c>
      <c r="BW66" s="10">
        <f>SUMIF('Ke1 Elevdata'!$B$9:$BA$9,BW$10,'Ke1 Elevdata'!$B66:$BA66)</f>
        <v>0</v>
      </c>
      <c r="BX66" s="10">
        <f>SUMIF('Ke1 Elevdata'!$B$9:$BA$9,BX$10,'Ke1 Elevdata'!$B66:$BA66)</f>
        <v>0</v>
      </c>
      <c r="BY66" s="10">
        <f>SUMIF('Ke1 Elevdata'!$B$9:$BA$9,BY$10,'Ke1 Elevdata'!$B66:$BA66)</f>
        <v>0</v>
      </c>
      <c r="BZ66" s="10">
        <f>SUMIF('Ke1 Elevdata'!$B$9:$BA$9,BZ$10,'Ke1 Elevdata'!$B66:$BA66)</f>
        <v>0</v>
      </c>
      <c r="CA66" s="10">
        <f>SUMIF('Ke1 Elevdata'!$B$9:$BA$9,CA$10,'Ke1 Elevdata'!$B66:$BA66)</f>
        <v>0</v>
      </c>
      <c r="CB66" s="10">
        <f>SUMIF('Ke1 Elevdata'!$B$9:$BA$9,CB$10,'Ke1 Elevdata'!$B66:$BA66)</f>
        <v>0</v>
      </c>
      <c r="CC66" s="10">
        <f>SUMIF('Ke1 Elevdata'!$B$9:$BA$9,CC$10,'Ke1 Elevdata'!$B66:$BA66)</f>
        <v>0</v>
      </c>
      <c r="CD66" s="10">
        <f>SUMIF('Ke1 Elevdata'!$B$9:$BA$9,CD$10,'Ke1 Elevdata'!$B66:$BA66)</f>
        <v>0</v>
      </c>
      <c r="CE66" s="10">
        <f>SUMIF('Ke1 Elevdata'!$B$9:$BA$9,CE$10,'Ke1 Elevdata'!$B66:$BA66)</f>
        <v>0</v>
      </c>
      <c r="CF66" s="10">
        <f>SUMIF('Ke1 Elevdata'!$B$9:$BA$9,CF$10,'Ke1 Elevdata'!$B66:$BA66)</f>
        <v>0</v>
      </c>
      <c r="CG66" s="10">
        <f>SUMIF('Ke1 Elevdata'!$B$9:$BA$9,CG$10,'Ke1 Elevdata'!$B66:$BA66)</f>
        <v>0</v>
      </c>
      <c r="CH66" s="10">
        <f>SUMIF('Ke1 Elevdata'!$B$9:$BA$9,CH$10,'Ke1 Elevdata'!$B66:$BA66)</f>
        <v>0</v>
      </c>
      <c r="CP66">
        <f>SUMIFS('Ke1 Elevdata'!$B66:$BA66,'Ke1 Elevdata'!$B$4:$BA$4,CP$11,'Ke1 Elevdata'!$B$11:$BA$11,CP$12)</f>
        <v>0</v>
      </c>
      <c r="CQ66">
        <f>SUMIFS('Ke1 Elevdata'!$B66:$BA66,'Ke1 Elevdata'!$B$4:$BA$4,CQ$11,'Ke1 Elevdata'!$B$11:$BA$11,CQ$12)</f>
        <v>0</v>
      </c>
      <c r="CR66">
        <f>SUMIFS('Ke1 Elevdata'!$B66:$BA66,'Ke1 Elevdata'!$B$4:$BA$4,CR$11,'Ke1 Elevdata'!$B$11:$BA$11,CR$12)</f>
        <v>0</v>
      </c>
      <c r="CS66">
        <f>SUMIFS('Ke1 Elevdata'!$B66:$BA66,'Ke1 Elevdata'!$B$4:$BA$4,CS$11,'Ke1 Elevdata'!$B$11:$BA$11,CS$12)</f>
        <v>0</v>
      </c>
      <c r="CT66">
        <f>SUMIFS('Ke1 Elevdata'!$B66:$BA66,'Ke1 Elevdata'!$B$4:$BA$4,CT$11,'Ke1 Elevdata'!$B$11:$BA$11,CT$12)</f>
        <v>0</v>
      </c>
      <c r="CU66">
        <f>SUMIFS('Ke1 Elevdata'!$B66:$BA66,'Ke1 Elevdata'!$B$4:$BA$4,CU$11,'Ke1 Elevdata'!$B$11:$BA$11,CU$12)</f>
        <v>0</v>
      </c>
      <c r="CV66">
        <f>SUMIFS('Ke1 Elevdata'!$B66:$BA66,'Ke1 Elevdata'!$B$4:$BA$4,CV$11,'Ke1 Elevdata'!$B$11:$BA$11,CV$12)</f>
        <v>0</v>
      </c>
      <c r="CW66">
        <f>SUMIFS('Ke1 Elevdata'!$B66:$BA66,'Ke1 Elevdata'!$B$4:$BA$4,CW$11,'Ke1 Elevdata'!$B$11:$BA$11,CW$12)</f>
        <v>0</v>
      </c>
      <c r="CX66">
        <f>SUMIFS('Ke1 Elevdata'!$B66:$BA66,'Ke1 Elevdata'!$B$4:$BA$4,CX$11,'Ke1 Elevdata'!$B$11:$BA$11,CX$12)</f>
        <v>0</v>
      </c>
      <c r="CY66">
        <f>SUMIFS('Ke1 Elevdata'!$B66:$BA66,'Ke1 Elevdata'!$B$4:$BA$4,CY$11,'Ke1 Elevdata'!$B$11:$BA$11,CY$12)</f>
        <v>0</v>
      </c>
      <c r="CZ66">
        <f>SUMIFS('Ke1 Elevdata'!$B66:$BA66,'Ke1 Elevdata'!$B$4:$BA$4,CZ$11,'Ke1 Elevdata'!$B$11:$BA$11,CZ$12)</f>
        <v>0</v>
      </c>
      <c r="DA66">
        <f>SUMIFS('Ke1 Elevdata'!$B66:$BA66,'Ke1 Elevdata'!$B$4:$BA$4,DA$11,'Ke1 Elevdata'!$B$11:$BA$11,DA$12)</f>
        <v>0</v>
      </c>
      <c r="DB66">
        <f>SUMIFS('Ke1 Elevdata'!$B66:$BA66,'Ke1 Elevdata'!$B$4:$BA$4,DB$11,'Ke1 Elevdata'!$B$11:$BA$11,DB$12)</f>
        <v>0</v>
      </c>
      <c r="DC66">
        <f>SUMIFS('Ke1 Elevdata'!$B66:$BA66,'Ke1 Elevdata'!$B$4:$BA$4,DC$11,'Ke1 Elevdata'!$B$11:$BA$11,DC$12)</f>
        <v>0</v>
      </c>
      <c r="DD66">
        <f>SUMIFS('Ke1 Elevdata'!$B66:$BA66,'Ke1 Elevdata'!$B$4:$BA$4,DD$11,'Ke1 Elevdata'!$B$11:$BA$11,DD$12)</f>
        <v>0</v>
      </c>
    </row>
    <row r="67" spans="1:108" x14ac:dyDescent="0.25">
      <c r="A67" s="57">
        <f>Elevdata!B58</f>
        <v>0</v>
      </c>
      <c r="B67" s="57">
        <f>Elevdata!G58</f>
        <v>0</v>
      </c>
      <c r="C67" s="57">
        <f>Elevdata!H58</f>
        <v>0</v>
      </c>
      <c r="D67" s="57">
        <f>Elevdata!I58</f>
        <v>0</v>
      </c>
      <c r="E67" s="57">
        <f>Elevdata!J58</f>
        <v>0</v>
      </c>
      <c r="F67" s="57">
        <f>Elevdata!K58</f>
        <v>0</v>
      </c>
      <c r="G67" s="57">
        <f>Elevdata!L58</f>
        <v>0</v>
      </c>
      <c r="H67" s="57">
        <f>Elevdata!M58</f>
        <v>0</v>
      </c>
      <c r="I67" s="57">
        <f>Elevdata!N58</f>
        <v>0</v>
      </c>
      <c r="J67" s="57">
        <f>Elevdata!O58</f>
        <v>0</v>
      </c>
      <c r="K67" s="57">
        <f>Elevdata!P58</f>
        <v>0</v>
      </c>
      <c r="L67" s="57">
        <f>Elevdata!Q58</f>
        <v>0</v>
      </c>
      <c r="M67" s="57">
        <f>Elevdata!R58</f>
        <v>0</v>
      </c>
      <c r="N67" s="57">
        <f>Elevdata!S58</f>
        <v>0</v>
      </c>
      <c r="O67" s="57">
        <f>Elevdata!T58</f>
        <v>0</v>
      </c>
      <c r="P67" s="57">
        <f>Elevdata!U58</f>
        <v>0</v>
      </c>
      <c r="Q67" s="57">
        <f>Elevdata!V58</f>
        <v>0</v>
      </c>
      <c r="R67" s="57">
        <f>Elevdata!W58</f>
        <v>0</v>
      </c>
      <c r="S67" s="57">
        <f>Elevdata!X58</f>
        <v>0</v>
      </c>
      <c r="T67" s="57">
        <f>Elevdata!Y58</f>
        <v>0</v>
      </c>
      <c r="U67" s="57">
        <f>Elevdata!Z58</f>
        <v>0</v>
      </c>
      <c r="V67" s="57">
        <f>Elevdata!AA58</f>
        <v>0</v>
      </c>
      <c r="W67" s="57">
        <f>Elevdata!AB58</f>
        <v>0</v>
      </c>
      <c r="X67" s="57">
        <f>Elevdata!AC58</f>
        <v>0</v>
      </c>
      <c r="Y67" s="57">
        <f>Elevdata!AD58</f>
        <v>0</v>
      </c>
      <c r="Z67" s="57">
        <f>Elevdata!AE58</f>
        <v>0</v>
      </c>
      <c r="AA67" s="57">
        <f>Elevdata!AF58</f>
        <v>0</v>
      </c>
      <c r="AB67" s="57">
        <f>Elevdata!AG58</f>
        <v>0</v>
      </c>
      <c r="AC67" s="57">
        <f>Elevdata!AH58</f>
        <v>0</v>
      </c>
      <c r="AD67" s="57">
        <f>Elevdata!AI58</f>
        <v>0</v>
      </c>
      <c r="AE67" s="57">
        <f>Elevdata!AJ58</f>
        <v>0</v>
      </c>
      <c r="AF67" s="57">
        <f>Elevdata!AK58</f>
        <v>0</v>
      </c>
      <c r="AG67" s="57">
        <f>Elevdata!AL58</f>
        <v>0</v>
      </c>
      <c r="AH67" s="57">
        <f>Elevdata!AM58</f>
        <v>0</v>
      </c>
      <c r="AI67" s="57">
        <f>Elevdata!AN58</f>
        <v>0</v>
      </c>
      <c r="AJ67" s="57">
        <f>Elevdata!AO58</f>
        <v>0</v>
      </c>
      <c r="AK67" s="57">
        <f>Elevdata!AP58</f>
        <v>0</v>
      </c>
      <c r="AL67" s="57">
        <f>Elevdata!AQ58</f>
        <v>0</v>
      </c>
      <c r="AM67" s="57">
        <f>Elevdata!AR58</f>
        <v>0</v>
      </c>
      <c r="AN67" s="57">
        <f>Elevdata!AS58</f>
        <v>0</v>
      </c>
      <c r="AO67" s="57">
        <f>Elevdata!AT58</f>
        <v>0</v>
      </c>
      <c r="AP67" s="57">
        <f>Elevdata!AU58</f>
        <v>0</v>
      </c>
      <c r="AQ67" s="57">
        <f>Elevdata!AV58</f>
        <v>0</v>
      </c>
      <c r="AR67" s="57">
        <f>Elevdata!AW58</f>
        <v>0</v>
      </c>
      <c r="AS67" s="57">
        <f>Elevdata!AX58</f>
        <v>0</v>
      </c>
      <c r="AT67" s="57">
        <f>Elevdata!AY58</f>
        <v>0</v>
      </c>
      <c r="AU67" s="57">
        <f>Elevdata!AZ58</f>
        <v>0</v>
      </c>
      <c r="AV67" s="57">
        <f>Elevdata!BA58</f>
        <v>0</v>
      </c>
      <c r="AW67" s="57">
        <f>Elevdata!BB58</f>
        <v>0</v>
      </c>
      <c r="AX67" s="57">
        <f>Elevdata!BC58</f>
        <v>0</v>
      </c>
      <c r="AY67" s="57">
        <f>Elevdata!BD58</f>
        <v>0</v>
      </c>
      <c r="AZ67" s="57">
        <f>Elevdata!BE58</f>
        <v>0</v>
      </c>
      <c r="BA67" s="57">
        <f>Elevdata!BF58</f>
        <v>0</v>
      </c>
      <c r="BB67" s="4">
        <f t="shared" si="18"/>
        <v>0</v>
      </c>
      <c r="BC67" s="12">
        <f t="shared" si="23"/>
        <v>0</v>
      </c>
      <c r="BD67" s="6">
        <f t="shared" si="24"/>
        <v>0</v>
      </c>
      <c r="BE67" s="6">
        <f t="shared" si="12"/>
        <v>0</v>
      </c>
      <c r="BF67" s="6">
        <f t="shared" si="13"/>
        <v>0</v>
      </c>
      <c r="BG67" s="6">
        <f t="shared" si="14"/>
        <v>0</v>
      </c>
      <c r="BH67" s="6">
        <f t="shared" si="25"/>
        <v>0</v>
      </c>
      <c r="BI67" s="6" t="str">
        <f t="shared" si="26"/>
        <v>F</v>
      </c>
      <c r="BJ67" s="3"/>
      <c r="BK67" s="3">
        <f t="shared" si="28"/>
        <v>0</v>
      </c>
      <c r="BL67" s="3">
        <f t="shared" si="28"/>
        <v>0</v>
      </c>
      <c r="BM67" s="3">
        <f t="shared" si="28"/>
        <v>0</v>
      </c>
      <c r="BN67" s="3">
        <f t="shared" si="28"/>
        <v>0</v>
      </c>
      <c r="BO67" s="3">
        <f t="shared" si="28"/>
        <v>0</v>
      </c>
      <c r="BP67" s="3">
        <f t="shared" si="28"/>
        <v>0</v>
      </c>
      <c r="BR67" s="77">
        <f t="shared" si="27"/>
        <v>0</v>
      </c>
      <c r="BS67" s="10">
        <f>SUM('Ke1 Elevdata'!B67:BA67)</f>
        <v>0</v>
      </c>
      <c r="BT67" s="10">
        <f>SUMIF('Ke1 Elevdata'!$B$9:$BA$9,BT$10,'Ke1 Elevdata'!$B67:$BA67)</f>
        <v>0</v>
      </c>
      <c r="BU67" s="10">
        <f>SUMIF('Ke1 Elevdata'!$B$9:$BA$9,BU$10,'Ke1 Elevdata'!$B67:$BA67)</f>
        <v>0</v>
      </c>
      <c r="BV67" s="10">
        <f>SUMIF('Ke1 Elevdata'!$B$9:$BA$9,BV$10,'Ke1 Elevdata'!$B67:$BA67)</f>
        <v>0</v>
      </c>
      <c r="BW67" s="10">
        <f>SUMIF('Ke1 Elevdata'!$B$9:$BA$9,BW$10,'Ke1 Elevdata'!$B67:$BA67)</f>
        <v>0</v>
      </c>
      <c r="BX67" s="10">
        <f>SUMIF('Ke1 Elevdata'!$B$9:$BA$9,BX$10,'Ke1 Elevdata'!$B67:$BA67)</f>
        <v>0</v>
      </c>
      <c r="BY67" s="10">
        <f>SUMIF('Ke1 Elevdata'!$B$9:$BA$9,BY$10,'Ke1 Elevdata'!$B67:$BA67)</f>
        <v>0</v>
      </c>
      <c r="BZ67" s="10">
        <f>SUMIF('Ke1 Elevdata'!$B$9:$BA$9,BZ$10,'Ke1 Elevdata'!$B67:$BA67)</f>
        <v>0</v>
      </c>
      <c r="CA67" s="10">
        <f>SUMIF('Ke1 Elevdata'!$B$9:$BA$9,CA$10,'Ke1 Elevdata'!$B67:$BA67)</f>
        <v>0</v>
      </c>
      <c r="CB67" s="10">
        <f>SUMIF('Ke1 Elevdata'!$B$9:$BA$9,CB$10,'Ke1 Elevdata'!$B67:$BA67)</f>
        <v>0</v>
      </c>
      <c r="CC67" s="10">
        <f>SUMIF('Ke1 Elevdata'!$B$9:$BA$9,CC$10,'Ke1 Elevdata'!$B67:$BA67)</f>
        <v>0</v>
      </c>
      <c r="CD67" s="10">
        <f>SUMIF('Ke1 Elevdata'!$B$9:$BA$9,CD$10,'Ke1 Elevdata'!$B67:$BA67)</f>
        <v>0</v>
      </c>
      <c r="CE67" s="10">
        <f>SUMIF('Ke1 Elevdata'!$B$9:$BA$9,CE$10,'Ke1 Elevdata'!$B67:$BA67)</f>
        <v>0</v>
      </c>
      <c r="CF67" s="10">
        <f>SUMIF('Ke1 Elevdata'!$B$9:$BA$9,CF$10,'Ke1 Elevdata'!$B67:$BA67)</f>
        <v>0</v>
      </c>
      <c r="CG67" s="10">
        <f>SUMIF('Ke1 Elevdata'!$B$9:$BA$9,CG$10,'Ke1 Elevdata'!$B67:$BA67)</f>
        <v>0</v>
      </c>
      <c r="CH67" s="10">
        <f>SUMIF('Ke1 Elevdata'!$B$9:$BA$9,CH$10,'Ke1 Elevdata'!$B67:$BA67)</f>
        <v>0</v>
      </c>
      <c r="CP67">
        <f>SUMIFS('Ke1 Elevdata'!$B67:$BA67,'Ke1 Elevdata'!$B$4:$BA$4,CP$11,'Ke1 Elevdata'!$B$11:$BA$11,CP$12)</f>
        <v>0</v>
      </c>
      <c r="CQ67">
        <f>SUMIFS('Ke1 Elevdata'!$B67:$BA67,'Ke1 Elevdata'!$B$4:$BA$4,CQ$11,'Ke1 Elevdata'!$B$11:$BA$11,CQ$12)</f>
        <v>0</v>
      </c>
      <c r="CR67">
        <f>SUMIFS('Ke1 Elevdata'!$B67:$BA67,'Ke1 Elevdata'!$B$4:$BA$4,CR$11,'Ke1 Elevdata'!$B$11:$BA$11,CR$12)</f>
        <v>0</v>
      </c>
      <c r="CS67">
        <f>SUMIFS('Ke1 Elevdata'!$B67:$BA67,'Ke1 Elevdata'!$B$4:$BA$4,CS$11,'Ke1 Elevdata'!$B$11:$BA$11,CS$12)</f>
        <v>0</v>
      </c>
      <c r="CT67">
        <f>SUMIFS('Ke1 Elevdata'!$B67:$BA67,'Ke1 Elevdata'!$B$4:$BA$4,CT$11,'Ke1 Elevdata'!$B$11:$BA$11,CT$12)</f>
        <v>0</v>
      </c>
      <c r="CU67">
        <f>SUMIFS('Ke1 Elevdata'!$B67:$BA67,'Ke1 Elevdata'!$B$4:$BA$4,CU$11,'Ke1 Elevdata'!$B$11:$BA$11,CU$12)</f>
        <v>0</v>
      </c>
      <c r="CV67">
        <f>SUMIFS('Ke1 Elevdata'!$B67:$BA67,'Ke1 Elevdata'!$B$4:$BA$4,CV$11,'Ke1 Elevdata'!$B$11:$BA$11,CV$12)</f>
        <v>0</v>
      </c>
      <c r="CW67">
        <f>SUMIFS('Ke1 Elevdata'!$B67:$BA67,'Ke1 Elevdata'!$B$4:$BA$4,CW$11,'Ke1 Elevdata'!$B$11:$BA$11,CW$12)</f>
        <v>0</v>
      </c>
      <c r="CX67">
        <f>SUMIFS('Ke1 Elevdata'!$B67:$BA67,'Ke1 Elevdata'!$B$4:$BA$4,CX$11,'Ke1 Elevdata'!$B$11:$BA$11,CX$12)</f>
        <v>0</v>
      </c>
      <c r="CY67">
        <f>SUMIFS('Ke1 Elevdata'!$B67:$BA67,'Ke1 Elevdata'!$B$4:$BA$4,CY$11,'Ke1 Elevdata'!$B$11:$BA$11,CY$12)</f>
        <v>0</v>
      </c>
      <c r="CZ67">
        <f>SUMIFS('Ke1 Elevdata'!$B67:$BA67,'Ke1 Elevdata'!$B$4:$BA$4,CZ$11,'Ke1 Elevdata'!$B$11:$BA$11,CZ$12)</f>
        <v>0</v>
      </c>
      <c r="DA67">
        <f>SUMIFS('Ke1 Elevdata'!$B67:$BA67,'Ke1 Elevdata'!$B$4:$BA$4,DA$11,'Ke1 Elevdata'!$B$11:$BA$11,DA$12)</f>
        <v>0</v>
      </c>
      <c r="DB67">
        <f>SUMIFS('Ke1 Elevdata'!$B67:$BA67,'Ke1 Elevdata'!$B$4:$BA$4,DB$11,'Ke1 Elevdata'!$B$11:$BA$11,DB$12)</f>
        <v>0</v>
      </c>
      <c r="DC67">
        <f>SUMIFS('Ke1 Elevdata'!$B67:$BA67,'Ke1 Elevdata'!$B$4:$BA$4,DC$11,'Ke1 Elevdata'!$B$11:$BA$11,DC$12)</f>
        <v>0</v>
      </c>
      <c r="DD67">
        <f>SUMIFS('Ke1 Elevdata'!$B67:$BA67,'Ke1 Elevdata'!$B$4:$BA$4,DD$11,'Ke1 Elevdata'!$B$11:$BA$11,DD$12)</f>
        <v>0</v>
      </c>
    </row>
    <row r="68" spans="1:108" x14ac:dyDescent="0.25">
      <c r="A68" s="57">
        <f>Elevdata!B59</f>
        <v>0</v>
      </c>
      <c r="B68" s="57">
        <f>Elevdata!G59</f>
        <v>0</v>
      </c>
      <c r="C68" s="57">
        <f>Elevdata!H59</f>
        <v>0</v>
      </c>
      <c r="D68" s="57">
        <f>Elevdata!I59</f>
        <v>0</v>
      </c>
      <c r="E68" s="57">
        <f>Elevdata!J59</f>
        <v>0</v>
      </c>
      <c r="F68" s="57">
        <f>Elevdata!K59</f>
        <v>0</v>
      </c>
      <c r="G68" s="57">
        <f>Elevdata!L59</f>
        <v>0</v>
      </c>
      <c r="H68" s="57">
        <f>Elevdata!M59</f>
        <v>0</v>
      </c>
      <c r="I68" s="57">
        <f>Elevdata!N59</f>
        <v>0</v>
      </c>
      <c r="J68" s="57">
        <f>Elevdata!O59</f>
        <v>0</v>
      </c>
      <c r="K68" s="57">
        <f>Elevdata!P59</f>
        <v>0</v>
      </c>
      <c r="L68" s="57">
        <f>Elevdata!Q59</f>
        <v>0</v>
      </c>
      <c r="M68" s="57">
        <f>Elevdata!R59</f>
        <v>0</v>
      </c>
      <c r="N68" s="57">
        <f>Elevdata!S59</f>
        <v>0</v>
      </c>
      <c r="O68" s="57">
        <f>Elevdata!T59</f>
        <v>0</v>
      </c>
      <c r="P68" s="57">
        <f>Elevdata!U59</f>
        <v>0</v>
      </c>
      <c r="Q68" s="57">
        <f>Elevdata!V59</f>
        <v>0</v>
      </c>
      <c r="R68" s="57">
        <f>Elevdata!W59</f>
        <v>0</v>
      </c>
      <c r="S68" s="57">
        <f>Elevdata!X59</f>
        <v>0</v>
      </c>
      <c r="T68" s="57">
        <f>Elevdata!Y59</f>
        <v>0</v>
      </c>
      <c r="U68" s="57">
        <f>Elevdata!Z59</f>
        <v>0</v>
      </c>
      <c r="V68" s="57">
        <f>Elevdata!AA59</f>
        <v>0</v>
      </c>
      <c r="W68" s="57">
        <f>Elevdata!AB59</f>
        <v>0</v>
      </c>
      <c r="X68" s="57">
        <f>Elevdata!AC59</f>
        <v>0</v>
      </c>
      <c r="Y68" s="57">
        <f>Elevdata!AD59</f>
        <v>0</v>
      </c>
      <c r="Z68" s="57">
        <f>Elevdata!AE59</f>
        <v>0</v>
      </c>
      <c r="AA68" s="57">
        <f>Elevdata!AF59</f>
        <v>0</v>
      </c>
      <c r="AB68" s="57">
        <f>Elevdata!AG59</f>
        <v>0</v>
      </c>
      <c r="AC68" s="57">
        <f>Elevdata!AH59</f>
        <v>0</v>
      </c>
      <c r="AD68" s="57">
        <f>Elevdata!AI59</f>
        <v>0</v>
      </c>
      <c r="AE68" s="57">
        <f>Elevdata!AJ59</f>
        <v>0</v>
      </c>
      <c r="AF68" s="57">
        <f>Elevdata!AK59</f>
        <v>0</v>
      </c>
      <c r="AG68" s="57">
        <f>Elevdata!AL59</f>
        <v>0</v>
      </c>
      <c r="AH68" s="57">
        <f>Elevdata!AM59</f>
        <v>0</v>
      </c>
      <c r="AI68" s="57">
        <f>Elevdata!AN59</f>
        <v>0</v>
      </c>
      <c r="AJ68" s="57">
        <f>Elevdata!AO59</f>
        <v>0</v>
      </c>
      <c r="AK68" s="57">
        <f>Elevdata!AP59</f>
        <v>0</v>
      </c>
      <c r="AL68" s="57">
        <f>Elevdata!AQ59</f>
        <v>0</v>
      </c>
      <c r="AM68" s="57">
        <f>Elevdata!AR59</f>
        <v>0</v>
      </c>
      <c r="AN68" s="57">
        <f>Elevdata!AS59</f>
        <v>0</v>
      </c>
      <c r="AO68" s="57">
        <f>Elevdata!AT59</f>
        <v>0</v>
      </c>
      <c r="AP68" s="57">
        <f>Elevdata!AU59</f>
        <v>0</v>
      </c>
      <c r="AQ68" s="57">
        <f>Elevdata!AV59</f>
        <v>0</v>
      </c>
      <c r="AR68" s="57">
        <f>Elevdata!AW59</f>
        <v>0</v>
      </c>
      <c r="AS68" s="57">
        <f>Elevdata!AX59</f>
        <v>0</v>
      </c>
      <c r="AT68" s="57">
        <f>Elevdata!AY59</f>
        <v>0</v>
      </c>
      <c r="AU68" s="57">
        <f>Elevdata!AZ59</f>
        <v>0</v>
      </c>
      <c r="AV68" s="57">
        <f>Elevdata!BA59</f>
        <v>0</v>
      </c>
      <c r="AW68" s="57">
        <f>Elevdata!BB59</f>
        <v>0</v>
      </c>
      <c r="AX68" s="57">
        <f>Elevdata!BC59</f>
        <v>0</v>
      </c>
      <c r="AY68" s="57">
        <f>Elevdata!BD59</f>
        <v>0</v>
      </c>
      <c r="AZ68" s="57">
        <f>Elevdata!BE59</f>
        <v>0</v>
      </c>
      <c r="BA68" s="57">
        <f>Elevdata!BF59</f>
        <v>0</v>
      </c>
      <c r="BB68" s="4">
        <f t="shared" si="18"/>
        <v>0</v>
      </c>
      <c r="BC68" s="12">
        <f t="shared" si="23"/>
        <v>0</v>
      </c>
      <c r="BD68" s="6">
        <f t="shared" si="24"/>
        <v>0</v>
      </c>
      <c r="BE68" s="6">
        <f t="shared" si="12"/>
        <v>0</v>
      </c>
      <c r="BF68" s="6">
        <f t="shared" si="13"/>
        <v>0</v>
      </c>
      <c r="BG68" s="6">
        <f t="shared" si="14"/>
        <v>0</v>
      </c>
      <c r="BH68" s="6">
        <f t="shared" si="25"/>
        <v>0</v>
      </c>
      <c r="BI68" s="6" t="str">
        <f t="shared" si="26"/>
        <v>F</v>
      </c>
      <c r="BJ68" s="3"/>
      <c r="BK68" s="3">
        <f t="shared" si="28"/>
        <v>0</v>
      </c>
      <c r="BL68" s="3">
        <f t="shared" si="28"/>
        <v>0</v>
      </c>
      <c r="BM68" s="3">
        <f t="shared" si="28"/>
        <v>0</v>
      </c>
      <c r="BN68" s="3">
        <f t="shared" si="28"/>
        <v>0</v>
      </c>
      <c r="BO68" s="3">
        <f t="shared" si="28"/>
        <v>0</v>
      </c>
      <c r="BP68" s="3">
        <f t="shared" si="28"/>
        <v>0</v>
      </c>
      <c r="BR68" s="77">
        <f t="shared" si="27"/>
        <v>0</v>
      </c>
      <c r="BS68" s="10">
        <f>SUM('Ke1 Elevdata'!B68:BA68)</f>
        <v>0</v>
      </c>
      <c r="BT68" s="10">
        <f>SUMIF('Ke1 Elevdata'!$B$9:$BA$9,BT$10,'Ke1 Elevdata'!$B68:$BA68)</f>
        <v>0</v>
      </c>
      <c r="BU68" s="10">
        <f>SUMIF('Ke1 Elevdata'!$B$9:$BA$9,BU$10,'Ke1 Elevdata'!$B68:$BA68)</f>
        <v>0</v>
      </c>
      <c r="BV68" s="10">
        <f>SUMIF('Ke1 Elevdata'!$B$9:$BA$9,BV$10,'Ke1 Elevdata'!$B68:$BA68)</f>
        <v>0</v>
      </c>
      <c r="BW68" s="10">
        <f>SUMIF('Ke1 Elevdata'!$B$9:$BA$9,BW$10,'Ke1 Elevdata'!$B68:$BA68)</f>
        <v>0</v>
      </c>
      <c r="BX68" s="10">
        <f>SUMIF('Ke1 Elevdata'!$B$9:$BA$9,BX$10,'Ke1 Elevdata'!$B68:$BA68)</f>
        <v>0</v>
      </c>
      <c r="BY68" s="10">
        <f>SUMIF('Ke1 Elevdata'!$B$9:$BA$9,BY$10,'Ke1 Elevdata'!$B68:$BA68)</f>
        <v>0</v>
      </c>
      <c r="BZ68" s="10">
        <f>SUMIF('Ke1 Elevdata'!$B$9:$BA$9,BZ$10,'Ke1 Elevdata'!$B68:$BA68)</f>
        <v>0</v>
      </c>
      <c r="CA68" s="10">
        <f>SUMIF('Ke1 Elevdata'!$B$9:$BA$9,CA$10,'Ke1 Elevdata'!$B68:$BA68)</f>
        <v>0</v>
      </c>
      <c r="CB68" s="10">
        <f>SUMIF('Ke1 Elevdata'!$B$9:$BA$9,CB$10,'Ke1 Elevdata'!$B68:$BA68)</f>
        <v>0</v>
      </c>
      <c r="CC68" s="10">
        <f>SUMIF('Ke1 Elevdata'!$B$9:$BA$9,CC$10,'Ke1 Elevdata'!$B68:$BA68)</f>
        <v>0</v>
      </c>
      <c r="CD68" s="10">
        <f>SUMIF('Ke1 Elevdata'!$B$9:$BA$9,CD$10,'Ke1 Elevdata'!$B68:$BA68)</f>
        <v>0</v>
      </c>
      <c r="CE68" s="10">
        <f>SUMIF('Ke1 Elevdata'!$B$9:$BA$9,CE$10,'Ke1 Elevdata'!$B68:$BA68)</f>
        <v>0</v>
      </c>
      <c r="CF68" s="10">
        <f>SUMIF('Ke1 Elevdata'!$B$9:$BA$9,CF$10,'Ke1 Elevdata'!$B68:$BA68)</f>
        <v>0</v>
      </c>
      <c r="CG68" s="10">
        <f>SUMIF('Ke1 Elevdata'!$B$9:$BA$9,CG$10,'Ke1 Elevdata'!$B68:$BA68)</f>
        <v>0</v>
      </c>
      <c r="CH68" s="10">
        <f>SUMIF('Ke1 Elevdata'!$B$9:$BA$9,CH$10,'Ke1 Elevdata'!$B68:$BA68)</f>
        <v>0</v>
      </c>
      <c r="CP68">
        <f>SUMIFS('Ke1 Elevdata'!$B68:$BA68,'Ke1 Elevdata'!$B$4:$BA$4,CP$11,'Ke1 Elevdata'!$B$11:$BA$11,CP$12)</f>
        <v>0</v>
      </c>
      <c r="CQ68">
        <f>SUMIFS('Ke1 Elevdata'!$B68:$BA68,'Ke1 Elevdata'!$B$4:$BA$4,CQ$11,'Ke1 Elevdata'!$B$11:$BA$11,CQ$12)</f>
        <v>0</v>
      </c>
      <c r="CR68">
        <f>SUMIFS('Ke1 Elevdata'!$B68:$BA68,'Ke1 Elevdata'!$B$4:$BA$4,CR$11,'Ke1 Elevdata'!$B$11:$BA$11,CR$12)</f>
        <v>0</v>
      </c>
      <c r="CS68">
        <f>SUMIFS('Ke1 Elevdata'!$B68:$BA68,'Ke1 Elevdata'!$B$4:$BA$4,CS$11,'Ke1 Elevdata'!$B$11:$BA$11,CS$12)</f>
        <v>0</v>
      </c>
      <c r="CT68">
        <f>SUMIFS('Ke1 Elevdata'!$B68:$BA68,'Ke1 Elevdata'!$B$4:$BA$4,CT$11,'Ke1 Elevdata'!$B$11:$BA$11,CT$12)</f>
        <v>0</v>
      </c>
      <c r="CU68">
        <f>SUMIFS('Ke1 Elevdata'!$B68:$BA68,'Ke1 Elevdata'!$B$4:$BA$4,CU$11,'Ke1 Elevdata'!$B$11:$BA$11,CU$12)</f>
        <v>0</v>
      </c>
      <c r="CV68">
        <f>SUMIFS('Ke1 Elevdata'!$B68:$BA68,'Ke1 Elevdata'!$B$4:$BA$4,CV$11,'Ke1 Elevdata'!$B$11:$BA$11,CV$12)</f>
        <v>0</v>
      </c>
      <c r="CW68">
        <f>SUMIFS('Ke1 Elevdata'!$B68:$BA68,'Ke1 Elevdata'!$B$4:$BA$4,CW$11,'Ke1 Elevdata'!$B$11:$BA$11,CW$12)</f>
        <v>0</v>
      </c>
      <c r="CX68">
        <f>SUMIFS('Ke1 Elevdata'!$B68:$BA68,'Ke1 Elevdata'!$B$4:$BA$4,CX$11,'Ke1 Elevdata'!$B$11:$BA$11,CX$12)</f>
        <v>0</v>
      </c>
      <c r="CY68">
        <f>SUMIFS('Ke1 Elevdata'!$B68:$BA68,'Ke1 Elevdata'!$B$4:$BA$4,CY$11,'Ke1 Elevdata'!$B$11:$BA$11,CY$12)</f>
        <v>0</v>
      </c>
      <c r="CZ68">
        <f>SUMIFS('Ke1 Elevdata'!$B68:$BA68,'Ke1 Elevdata'!$B$4:$BA$4,CZ$11,'Ke1 Elevdata'!$B$11:$BA$11,CZ$12)</f>
        <v>0</v>
      </c>
      <c r="DA68">
        <f>SUMIFS('Ke1 Elevdata'!$B68:$BA68,'Ke1 Elevdata'!$B$4:$BA$4,DA$11,'Ke1 Elevdata'!$B$11:$BA$11,DA$12)</f>
        <v>0</v>
      </c>
      <c r="DB68">
        <f>SUMIFS('Ke1 Elevdata'!$B68:$BA68,'Ke1 Elevdata'!$B$4:$BA$4,DB$11,'Ke1 Elevdata'!$B$11:$BA$11,DB$12)</f>
        <v>0</v>
      </c>
      <c r="DC68">
        <f>SUMIFS('Ke1 Elevdata'!$B68:$BA68,'Ke1 Elevdata'!$B$4:$BA$4,DC$11,'Ke1 Elevdata'!$B$11:$BA$11,DC$12)</f>
        <v>0</v>
      </c>
      <c r="DD68">
        <f>SUMIFS('Ke1 Elevdata'!$B68:$BA68,'Ke1 Elevdata'!$B$4:$BA$4,DD$11,'Ke1 Elevdata'!$B$11:$BA$11,DD$12)</f>
        <v>0</v>
      </c>
    </row>
    <row r="69" spans="1:108" x14ac:dyDescent="0.25">
      <c r="A69" s="57">
        <f>Elevdata!B60</f>
        <v>0</v>
      </c>
      <c r="B69" s="57">
        <f>Elevdata!G60</f>
        <v>0</v>
      </c>
      <c r="C69" s="57">
        <f>Elevdata!H60</f>
        <v>0</v>
      </c>
      <c r="D69" s="57">
        <f>Elevdata!I60</f>
        <v>0</v>
      </c>
      <c r="E69" s="57">
        <f>Elevdata!J60</f>
        <v>0</v>
      </c>
      <c r="F69" s="57">
        <f>Elevdata!K60</f>
        <v>0</v>
      </c>
      <c r="G69" s="57">
        <f>Elevdata!L60</f>
        <v>0</v>
      </c>
      <c r="H69" s="57">
        <f>Elevdata!M60</f>
        <v>0</v>
      </c>
      <c r="I69" s="57">
        <f>Elevdata!N60</f>
        <v>0</v>
      </c>
      <c r="J69" s="57">
        <f>Elevdata!O60</f>
        <v>0</v>
      </c>
      <c r="K69" s="57">
        <f>Elevdata!P60</f>
        <v>0</v>
      </c>
      <c r="L69" s="57">
        <f>Elevdata!Q60</f>
        <v>0</v>
      </c>
      <c r="M69" s="57">
        <f>Elevdata!R60</f>
        <v>0</v>
      </c>
      <c r="N69" s="57">
        <f>Elevdata!S60</f>
        <v>0</v>
      </c>
      <c r="O69" s="57">
        <f>Elevdata!T60</f>
        <v>0</v>
      </c>
      <c r="P69" s="57">
        <f>Elevdata!U60</f>
        <v>0</v>
      </c>
      <c r="Q69" s="57">
        <f>Elevdata!V60</f>
        <v>0</v>
      </c>
      <c r="R69" s="57">
        <f>Elevdata!W60</f>
        <v>0</v>
      </c>
      <c r="S69" s="57">
        <f>Elevdata!X60</f>
        <v>0</v>
      </c>
      <c r="T69" s="57">
        <f>Elevdata!Y60</f>
        <v>0</v>
      </c>
      <c r="U69" s="57">
        <f>Elevdata!Z60</f>
        <v>0</v>
      </c>
      <c r="V69" s="57">
        <f>Elevdata!AA60</f>
        <v>0</v>
      </c>
      <c r="W69" s="57">
        <f>Elevdata!AB60</f>
        <v>0</v>
      </c>
      <c r="X69" s="57">
        <f>Elevdata!AC60</f>
        <v>0</v>
      </c>
      <c r="Y69" s="57">
        <f>Elevdata!AD60</f>
        <v>0</v>
      </c>
      <c r="Z69" s="57">
        <f>Elevdata!AE60</f>
        <v>0</v>
      </c>
      <c r="AA69" s="57">
        <f>Elevdata!AF60</f>
        <v>0</v>
      </c>
      <c r="AB69" s="57">
        <f>Elevdata!AG60</f>
        <v>0</v>
      </c>
      <c r="AC69" s="57">
        <f>Elevdata!AH60</f>
        <v>0</v>
      </c>
      <c r="AD69" s="57">
        <f>Elevdata!AI60</f>
        <v>0</v>
      </c>
      <c r="AE69" s="57">
        <f>Elevdata!AJ60</f>
        <v>0</v>
      </c>
      <c r="AF69" s="57">
        <f>Elevdata!AK60</f>
        <v>0</v>
      </c>
      <c r="AG69" s="57">
        <f>Elevdata!AL60</f>
        <v>0</v>
      </c>
      <c r="AH69" s="57">
        <f>Elevdata!AM60</f>
        <v>0</v>
      </c>
      <c r="AI69" s="57">
        <f>Elevdata!AN60</f>
        <v>0</v>
      </c>
      <c r="AJ69" s="57">
        <f>Elevdata!AO60</f>
        <v>0</v>
      </c>
      <c r="AK69" s="57">
        <f>Elevdata!AP60</f>
        <v>0</v>
      </c>
      <c r="AL69" s="57">
        <f>Elevdata!AQ60</f>
        <v>0</v>
      </c>
      <c r="AM69" s="57">
        <f>Elevdata!AR60</f>
        <v>0</v>
      </c>
      <c r="AN69" s="57">
        <f>Elevdata!AS60</f>
        <v>0</v>
      </c>
      <c r="AO69" s="57">
        <f>Elevdata!AT60</f>
        <v>0</v>
      </c>
      <c r="AP69" s="57">
        <f>Elevdata!AU60</f>
        <v>0</v>
      </c>
      <c r="AQ69" s="57">
        <f>Elevdata!AV60</f>
        <v>0</v>
      </c>
      <c r="AR69" s="57">
        <f>Elevdata!AW60</f>
        <v>0</v>
      </c>
      <c r="AS69" s="57">
        <f>Elevdata!AX60</f>
        <v>0</v>
      </c>
      <c r="AT69" s="57">
        <f>Elevdata!AY60</f>
        <v>0</v>
      </c>
      <c r="AU69" s="57">
        <f>Elevdata!AZ60</f>
        <v>0</v>
      </c>
      <c r="AV69" s="57">
        <f>Elevdata!BA60</f>
        <v>0</v>
      </c>
      <c r="AW69" s="57">
        <f>Elevdata!BB60</f>
        <v>0</v>
      </c>
      <c r="AX69" s="57">
        <f>Elevdata!BC60</f>
        <v>0</v>
      </c>
      <c r="AY69" s="57">
        <f>Elevdata!BD60</f>
        <v>0</v>
      </c>
      <c r="AZ69" s="57">
        <f>Elevdata!BE60</f>
        <v>0</v>
      </c>
      <c r="BA69" s="57">
        <f>Elevdata!BF60</f>
        <v>0</v>
      </c>
      <c r="BB69" s="4">
        <f>SUM(AR69:BA69)</f>
        <v>0</v>
      </c>
      <c r="BC69" s="12">
        <f t="shared" si="23"/>
        <v>0</v>
      </c>
      <c r="BD69" s="6">
        <f t="shared" si="24"/>
        <v>0</v>
      </c>
      <c r="BE69" s="6">
        <f t="shared" si="12"/>
        <v>0</v>
      </c>
      <c r="BF69" s="6">
        <f t="shared" si="13"/>
        <v>0</v>
      </c>
      <c r="BG69" s="6">
        <f t="shared" si="14"/>
        <v>0</v>
      </c>
      <c r="BH69" s="6">
        <f t="shared" si="25"/>
        <v>0</v>
      </c>
      <c r="BI69" s="6" t="str">
        <f t="shared" si="26"/>
        <v>F</v>
      </c>
      <c r="BJ69" s="3"/>
      <c r="BK69" s="3">
        <f t="shared" si="28"/>
        <v>0</v>
      </c>
      <c r="BL69" s="3">
        <f t="shared" si="28"/>
        <v>0</v>
      </c>
      <c r="BM69" s="3">
        <f t="shared" si="28"/>
        <v>0</v>
      </c>
      <c r="BN69" s="3">
        <f t="shared" si="28"/>
        <v>0</v>
      </c>
      <c r="BO69" s="3">
        <f t="shared" si="28"/>
        <v>0</v>
      </c>
      <c r="BP69" s="3">
        <f t="shared" si="28"/>
        <v>0</v>
      </c>
      <c r="BR69" s="77">
        <f t="shared" si="27"/>
        <v>0</v>
      </c>
      <c r="BS69" s="10">
        <f>SUM('Ke1 Elevdata'!B69:BA69)</f>
        <v>0</v>
      </c>
      <c r="BT69" s="10">
        <f>SUMIF('Ke1 Elevdata'!$B$9:$BA$9,BT$10,'Ke1 Elevdata'!$B69:$BA69)</f>
        <v>0</v>
      </c>
      <c r="BU69" s="10">
        <f>SUMIF('Ke1 Elevdata'!$B$9:$BA$9,BU$10,'Ke1 Elevdata'!$B69:$BA69)</f>
        <v>0</v>
      </c>
      <c r="BV69" s="10">
        <f>SUMIF('Ke1 Elevdata'!$B$9:$BA$9,BV$10,'Ke1 Elevdata'!$B69:$BA69)</f>
        <v>0</v>
      </c>
      <c r="BW69" s="10">
        <f>SUMIF('Ke1 Elevdata'!$B$9:$BA$9,BW$10,'Ke1 Elevdata'!$B69:$BA69)</f>
        <v>0</v>
      </c>
      <c r="BX69" s="10">
        <f>SUMIF('Ke1 Elevdata'!$B$9:$BA$9,BX$10,'Ke1 Elevdata'!$B69:$BA69)</f>
        <v>0</v>
      </c>
      <c r="BY69" s="10">
        <f>SUMIF('Ke1 Elevdata'!$B$9:$BA$9,BY$10,'Ke1 Elevdata'!$B69:$BA69)</f>
        <v>0</v>
      </c>
      <c r="BZ69" s="10">
        <f>SUMIF('Ke1 Elevdata'!$B$9:$BA$9,BZ$10,'Ke1 Elevdata'!$B69:$BA69)</f>
        <v>0</v>
      </c>
      <c r="CA69" s="10">
        <f>SUMIF('Ke1 Elevdata'!$B$9:$BA$9,CA$10,'Ke1 Elevdata'!$B69:$BA69)</f>
        <v>0</v>
      </c>
      <c r="CB69" s="10">
        <f>SUMIF('Ke1 Elevdata'!$B$9:$BA$9,CB$10,'Ke1 Elevdata'!$B69:$BA69)</f>
        <v>0</v>
      </c>
      <c r="CC69" s="10">
        <f>SUMIF('Ke1 Elevdata'!$B$9:$BA$9,CC$10,'Ke1 Elevdata'!$B69:$BA69)</f>
        <v>0</v>
      </c>
      <c r="CD69" s="10">
        <f>SUMIF('Ke1 Elevdata'!$B$9:$BA$9,CD$10,'Ke1 Elevdata'!$B69:$BA69)</f>
        <v>0</v>
      </c>
      <c r="CE69" s="10">
        <f>SUMIF('Ke1 Elevdata'!$B$9:$BA$9,CE$10,'Ke1 Elevdata'!$B69:$BA69)</f>
        <v>0</v>
      </c>
      <c r="CF69" s="10">
        <f>SUMIF('Ke1 Elevdata'!$B$9:$BA$9,CF$10,'Ke1 Elevdata'!$B69:$BA69)</f>
        <v>0</v>
      </c>
      <c r="CG69" s="10">
        <f>SUMIF('Ke1 Elevdata'!$B$9:$BA$9,CG$10,'Ke1 Elevdata'!$B69:$BA69)</f>
        <v>0</v>
      </c>
      <c r="CH69" s="10">
        <f>SUMIF('Ke1 Elevdata'!$B$9:$BA$9,CH$10,'Ke1 Elevdata'!$B69:$BA69)</f>
        <v>0</v>
      </c>
      <c r="CP69">
        <f>SUMIFS('Ke1 Elevdata'!$B69:$BA69,'Ke1 Elevdata'!$B$4:$BA$4,CP$11,'Ke1 Elevdata'!$B$11:$BA$11,CP$12)</f>
        <v>0</v>
      </c>
      <c r="CQ69">
        <f>SUMIFS('Ke1 Elevdata'!$B69:$BA69,'Ke1 Elevdata'!$B$4:$BA$4,CQ$11,'Ke1 Elevdata'!$B$11:$BA$11,CQ$12)</f>
        <v>0</v>
      </c>
      <c r="CR69">
        <f>SUMIFS('Ke1 Elevdata'!$B69:$BA69,'Ke1 Elevdata'!$B$4:$BA$4,CR$11,'Ke1 Elevdata'!$B$11:$BA$11,CR$12)</f>
        <v>0</v>
      </c>
      <c r="CS69">
        <f>SUMIFS('Ke1 Elevdata'!$B69:$BA69,'Ke1 Elevdata'!$B$4:$BA$4,CS$11,'Ke1 Elevdata'!$B$11:$BA$11,CS$12)</f>
        <v>0</v>
      </c>
      <c r="CT69">
        <f>SUMIFS('Ke1 Elevdata'!$B69:$BA69,'Ke1 Elevdata'!$B$4:$BA$4,CT$11,'Ke1 Elevdata'!$B$11:$BA$11,CT$12)</f>
        <v>0</v>
      </c>
      <c r="CU69">
        <f>SUMIFS('Ke1 Elevdata'!$B69:$BA69,'Ke1 Elevdata'!$B$4:$BA$4,CU$11,'Ke1 Elevdata'!$B$11:$BA$11,CU$12)</f>
        <v>0</v>
      </c>
      <c r="CV69">
        <f>SUMIFS('Ke1 Elevdata'!$B69:$BA69,'Ke1 Elevdata'!$B$4:$BA$4,CV$11,'Ke1 Elevdata'!$B$11:$BA$11,CV$12)</f>
        <v>0</v>
      </c>
      <c r="CW69">
        <f>SUMIFS('Ke1 Elevdata'!$B69:$BA69,'Ke1 Elevdata'!$B$4:$BA$4,CW$11,'Ke1 Elevdata'!$B$11:$BA$11,CW$12)</f>
        <v>0</v>
      </c>
      <c r="CX69">
        <f>SUMIFS('Ke1 Elevdata'!$B69:$BA69,'Ke1 Elevdata'!$B$4:$BA$4,CX$11,'Ke1 Elevdata'!$B$11:$BA$11,CX$12)</f>
        <v>0</v>
      </c>
      <c r="CY69">
        <f>SUMIFS('Ke1 Elevdata'!$B69:$BA69,'Ke1 Elevdata'!$B$4:$BA$4,CY$11,'Ke1 Elevdata'!$B$11:$BA$11,CY$12)</f>
        <v>0</v>
      </c>
      <c r="CZ69">
        <f>SUMIFS('Ke1 Elevdata'!$B69:$BA69,'Ke1 Elevdata'!$B$4:$BA$4,CZ$11,'Ke1 Elevdata'!$B$11:$BA$11,CZ$12)</f>
        <v>0</v>
      </c>
      <c r="DA69">
        <f>SUMIFS('Ke1 Elevdata'!$B69:$BA69,'Ke1 Elevdata'!$B$4:$BA$4,DA$11,'Ke1 Elevdata'!$B$11:$BA$11,DA$12)</f>
        <v>0</v>
      </c>
      <c r="DB69">
        <f>SUMIFS('Ke1 Elevdata'!$B69:$BA69,'Ke1 Elevdata'!$B$4:$BA$4,DB$11,'Ke1 Elevdata'!$B$11:$BA$11,DB$12)</f>
        <v>0</v>
      </c>
      <c r="DC69">
        <f>SUMIFS('Ke1 Elevdata'!$B69:$BA69,'Ke1 Elevdata'!$B$4:$BA$4,DC$11,'Ke1 Elevdata'!$B$11:$BA$11,DC$12)</f>
        <v>0</v>
      </c>
      <c r="DD69">
        <f>SUMIFS('Ke1 Elevdata'!$B69:$BA69,'Ke1 Elevdata'!$B$4:$BA$4,DD$11,'Ke1 Elevdata'!$B$11:$BA$11,DD$12)</f>
        <v>0</v>
      </c>
    </row>
  </sheetData>
  <sheetProtection password="CEBE" sheet="1" objects="1" scenarios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50"/>
  <sheetViews>
    <sheetView zoomScaleNormal="100" zoomScalePageLayoutView="60" workbookViewId="0">
      <selection activeCell="AZ1" sqref="AZ1:AZ1048576"/>
    </sheetView>
  </sheetViews>
  <sheetFormatPr defaultColWidth="4.42578125" defaultRowHeight="15" x14ac:dyDescent="0.25"/>
  <cols>
    <col min="1" max="1" width="4.42578125" style="74" customWidth="1"/>
    <col min="2" max="47" width="4.42578125" style="74"/>
    <col min="48" max="51" width="4" style="74" customWidth="1"/>
    <col min="52" max="52" width="4.42578125" style="74" customWidth="1"/>
    <col min="53" max="55" width="4" style="74" customWidth="1"/>
    <col min="56" max="16384" width="4.42578125" style="74"/>
  </cols>
  <sheetData>
    <row r="1" spans="1:256" s="75" customFormat="1" ht="15" customHeight="1" x14ac:dyDescent="0.25"/>
    <row r="2" spans="1:256" s="75" customFormat="1" ht="15" customHeight="1" x14ac:dyDescent="0.25"/>
    <row r="3" spans="1:256" s="75" customFormat="1" ht="15" customHeight="1" x14ac:dyDescent="0.25"/>
    <row r="4" spans="1:256" s="75" customFormat="1" x14ac:dyDescent="0.25"/>
    <row r="7" spans="1:256" ht="15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1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15" customHeight="1" x14ac:dyDescent="0.25"/>
    <row r="10" spans="1:256" ht="15" customHeight="1" x14ac:dyDescent="0.25"/>
    <row r="11" spans="1:256" ht="15" customHeight="1" x14ac:dyDescent="0.25"/>
    <row r="12" spans="1:256" ht="15" customHeight="1" x14ac:dyDescent="0.25"/>
    <row r="13" spans="1:256" ht="15" customHeight="1" x14ac:dyDescent="0.25"/>
    <row r="14" spans="1:256" ht="15" customHeight="1" x14ac:dyDescent="0.25"/>
    <row r="15" spans="1:256" ht="15" customHeight="1" x14ac:dyDescent="0.25"/>
    <row r="16" spans="1:256" ht="15" customHeight="1" x14ac:dyDescent="0.25"/>
    <row r="17" spans="1:256" ht="15" customHeight="1" x14ac:dyDescent="0.25"/>
    <row r="18" spans="1:256" ht="15" customHeight="1" x14ac:dyDescent="0.25"/>
    <row r="19" spans="1:256" ht="15" customHeight="1" x14ac:dyDescent="0.25"/>
    <row r="20" spans="1:256" ht="15" customHeight="1" x14ac:dyDescent="0.25"/>
    <row r="21" spans="1:256" ht="15" customHeight="1" x14ac:dyDescent="0.25"/>
    <row r="22" spans="1:256" ht="15" customHeight="1" x14ac:dyDescent="0.25"/>
    <row r="23" spans="1:256" ht="15" customHeight="1" x14ac:dyDescent="0.25"/>
    <row r="24" spans="1:256" ht="15" customHeight="1" x14ac:dyDescent="0.25"/>
    <row r="25" spans="1:256" ht="15" customHeight="1" x14ac:dyDescent="0.25"/>
    <row r="26" spans="1:256" ht="15" customHeight="1" x14ac:dyDescent="0.25"/>
    <row r="27" spans="1:256" ht="15" customHeight="1" x14ac:dyDescent="0.25"/>
    <row r="28" spans="1:256" ht="15" customHeight="1" x14ac:dyDescent="0.25"/>
    <row r="29" spans="1:256" ht="15" customHeight="1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</row>
    <row r="30" spans="1:256" ht="15" customHeight="1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</row>
    <row r="31" spans="1:256" ht="15" customHeight="1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</row>
    <row r="32" spans="1:256" ht="15" customHeight="1" x14ac:dyDescent="0.25"/>
    <row r="33" spans="1:256" ht="15" customHeight="1" x14ac:dyDescent="0.25"/>
    <row r="34" spans="1:256" ht="15" customHeight="1" x14ac:dyDescent="0.25"/>
    <row r="35" spans="1:256" ht="15" customHeight="1" x14ac:dyDescent="0.25"/>
    <row r="36" spans="1:256" ht="15" customHeight="1" x14ac:dyDescent="0.25"/>
    <row r="37" spans="1:256" ht="15" customHeight="1" x14ac:dyDescent="0.25"/>
    <row r="38" spans="1:256" ht="15" customHeight="1" x14ac:dyDescent="0.25"/>
    <row r="39" spans="1:256" ht="15" customHeight="1" x14ac:dyDescent="0.25"/>
    <row r="40" spans="1:256" ht="15" customHeight="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15" customHeight="1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15" customHeight="1" x14ac:dyDescent="0.25"/>
    <row r="44" spans="1:256" ht="15" customHeight="1" x14ac:dyDescent="0.25"/>
    <row r="45" spans="1:256" ht="15" customHeight="1" x14ac:dyDescent="0.25"/>
    <row r="46" spans="1:256" ht="15" customHeight="1" x14ac:dyDescent="0.25"/>
    <row r="47" spans="1:256" ht="15" customHeight="1" x14ac:dyDescent="0.25"/>
    <row r="48" spans="1:256" ht="15" customHeight="1" x14ac:dyDescent="0.25"/>
    <row r="49" ht="15" customHeight="1" x14ac:dyDescent="0.25"/>
    <row r="50" ht="15" customHeight="1" x14ac:dyDescent="0.25"/>
  </sheetData>
  <sheetProtection selectLockedCells="1" selectUnlockedCells="1"/>
  <pageMargins left="0.7" right="0.7" top="0.75" bottom="0.74652777777777779" header="0.3" footer="0.3"/>
  <pageSetup paperSize="9" fitToWidth="0" fitToHeight="0" orientation="portrait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workbookViewId="0">
      <selection activeCell="H6" sqref="H6"/>
    </sheetView>
  </sheetViews>
  <sheetFormatPr defaultRowHeight="15" x14ac:dyDescent="0.25"/>
  <cols>
    <col min="1" max="1" width="8.42578125" bestFit="1" customWidth="1"/>
    <col min="2" max="2" width="9.28515625" bestFit="1" customWidth="1"/>
    <col min="3" max="3" width="37.140625" bestFit="1" customWidth="1"/>
    <col min="4" max="4" width="14.42578125" bestFit="1" customWidth="1"/>
  </cols>
  <sheetData>
    <row r="1" spans="1:4" x14ac:dyDescent="0.25">
      <c r="A1" t="s">
        <v>69</v>
      </c>
      <c r="B1" t="s">
        <v>71</v>
      </c>
      <c r="C1" t="s">
        <v>116</v>
      </c>
      <c r="D1" t="s">
        <v>70</v>
      </c>
    </row>
    <row r="2" spans="1:4" x14ac:dyDescent="0.25">
      <c r="A2" t="s">
        <v>52</v>
      </c>
      <c r="B2" t="s">
        <v>16</v>
      </c>
      <c r="C2" t="s">
        <v>147</v>
      </c>
      <c r="D2" t="s">
        <v>5</v>
      </c>
    </row>
    <row r="3" spans="1:4" x14ac:dyDescent="0.25">
      <c r="A3" t="s">
        <v>58</v>
      </c>
      <c r="B3" t="s">
        <v>19</v>
      </c>
      <c r="D3" t="s">
        <v>18</v>
      </c>
    </row>
    <row r="4" spans="1:4" x14ac:dyDescent="0.25">
      <c r="A4" t="s">
        <v>50</v>
      </c>
      <c r="D4" t="s">
        <v>4</v>
      </c>
    </row>
    <row r="5" spans="1:4" x14ac:dyDescent="0.25">
      <c r="A5" t="s">
        <v>68</v>
      </c>
      <c r="D5" t="s">
        <v>25</v>
      </c>
    </row>
    <row r="6" spans="1:4" x14ac:dyDescent="0.25">
      <c r="A6" t="s">
        <v>28</v>
      </c>
      <c r="D6" t="s">
        <v>3</v>
      </c>
    </row>
    <row r="7" spans="1:4" x14ac:dyDescent="0.25">
      <c r="A7" t="s">
        <v>30</v>
      </c>
      <c r="D7" t="s">
        <v>16</v>
      </c>
    </row>
    <row r="8" spans="1:4" x14ac:dyDescent="0.25">
      <c r="A8" t="s">
        <v>34</v>
      </c>
    </row>
    <row r="9" spans="1:4" x14ac:dyDescent="0.25">
      <c r="A9" t="s">
        <v>32</v>
      </c>
    </row>
    <row r="10" spans="1:4" x14ac:dyDescent="0.25">
      <c r="A10" t="s">
        <v>36</v>
      </c>
    </row>
    <row r="11" spans="1:4" x14ac:dyDescent="0.25">
      <c r="A11" t="s">
        <v>38</v>
      </c>
    </row>
    <row r="12" spans="1:4" x14ac:dyDescent="0.25">
      <c r="A12" t="s">
        <v>40</v>
      </c>
    </row>
    <row r="13" spans="1:4" x14ac:dyDescent="0.25">
      <c r="A13" t="s">
        <v>44</v>
      </c>
    </row>
    <row r="14" spans="1:4" x14ac:dyDescent="0.25">
      <c r="A14" t="s">
        <v>46</v>
      </c>
    </row>
    <row r="15" spans="1:4" x14ac:dyDescent="0.25">
      <c r="A15" t="s">
        <v>42</v>
      </c>
    </row>
    <row r="16" spans="1:4" x14ac:dyDescent="0.25">
      <c r="A16" t="s">
        <v>48</v>
      </c>
    </row>
    <row r="17" spans="1:1" x14ac:dyDescent="0.25">
      <c r="A17" t="s">
        <v>54</v>
      </c>
    </row>
    <row r="18" spans="1:1" x14ac:dyDescent="0.25">
      <c r="A18" t="s">
        <v>56</v>
      </c>
    </row>
    <row r="19" spans="1:1" x14ac:dyDescent="0.25">
      <c r="A19" t="s">
        <v>60</v>
      </c>
    </row>
    <row r="20" spans="1:1" x14ac:dyDescent="0.25">
      <c r="A20" t="s">
        <v>62</v>
      </c>
    </row>
    <row r="21" spans="1:1" x14ac:dyDescent="0.25">
      <c r="A21" t="s">
        <v>148</v>
      </c>
    </row>
  </sheetData>
  <sheetProtection password="CEBE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data</vt:lpstr>
      <vt:lpstr>Information</vt:lpstr>
      <vt:lpstr>Elevdata</vt:lpstr>
      <vt:lpstr>Ke1 Elevdata</vt:lpstr>
      <vt:lpstr>Elevresultat</vt:lpstr>
      <vt:lpstr>Drop-Down-Lists</vt:lpstr>
      <vt:lpstr>Kon</vt:lpstr>
      <vt:lpstr>Kursbetyg</vt:lpstr>
      <vt:lpstr>Modersmal</vt:lpstr>
      <vt:lpstr>Program</vt:lpstr>
      <vt:lpstr>Elevdata!Utskriftsområde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Resultatblankett</dc:title>
  <dc:creator>Magnus;Sebastian Bardt</dc:creator>
  <cp:lastModifiedBy>Christina Orädd</cp:lastModifiedBy>
  <cp:lastPrinted>2015-02-09T12:46:49Z</cp:lastPrinted>
  <dcterms:created xsi:type="dcterms:W3CDTF">2010-10-06T13:53:29Z</dcterms:created>
  <dcterms:modified xsi:type="dcterms:W3CDTF">2021-01-20T13:42:36Z</dcterms:modified>
</cp:coreProperties>
</file>